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8820" activeTab="1"/>
  </bookViews>
  <sheets>
    <sheet name="RHOe Experimental &amp; Simulated" sheetId="4" r:id="rId1"/>
    <sheet name="Sheet1" sheetId="1" r:id="rId2"/>
    <sheet name="GASP window (Im-3m)" sheetId="2" r:id="rId3"/>
    <sheet name="GASP window (I-43m)" sheetId="3" r:id="rId4"/>
  </sheets>
  <externalReferences>
    <externalReference r:id="rId5"/>
  </externalReferenc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E19" i="2"/>
  <c r="X6" i="1" l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5" i="1"/>
  <c r="E41" i="1" l="1"/>
  <c r="E40" i="1" l="1"/>
  <c r="E39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8" i="1"/>
  <c r="E9" i="1"/>
  <c r="E6" i="1"/>
</calcChain>
</file>

<file path=xl/sharedStrings.xml><?xml version="1.0" encoding="utf-8"?>
<sst xmlns="http://schemas.openxmlformats.org/spreadsheetml/2006/main" count="66" uniqueCount="56">
  <si>
    <t>File name</t>
  </si>
  <si>
    <t>a /A</t>
  </si>
  <si>
    <t>Error</t>
  </si>
  <si>
    <t>p0</t>
  </si>
  <si>
    <t>p02</t>
  </si>
  <si>
    <t>p01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</si>
  <si>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</si>
  <si>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</si>
  <si>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</si>
  <si>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</si>
  <si>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</si>
  <si>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</si>
  <si>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</si>
  <si>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</si>
  <si>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</si>
  <si>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</si>
  <si>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</si>
  <si>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</si>
  <si>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</si>
  <si>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</si>
  <si>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</si>
  <si>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</si>
  <si>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</si>
  <si>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</si>
  <si>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</si>
  <si>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</si>
  <si>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</si>
  <si>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</si>
  <si>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</si>
  <si>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</si>
  <si>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</si>
  <si>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</si>
  <si>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</si>
  <si>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</si>
  <si>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</si>
  <si>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</si>
  <si>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</si>
  <si>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</si>
  <si>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</si>
  <si>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Pressure Start /Gpa</t>
  </si>
  <si>
    <t>Pressure End /Gpa</t>
  </si>
  <si>
    <t>Av Pressure /Gpa</t>
  </si>
  <si>
    <t>RHO empty</t>
  </si>
  <si>
    <t>zRHOe</t>
  </si>
  <si>
    <t>p36</t>
  </si>
  <si>
    <t>Im-3m</t>
  </si>
  <si>
    <t>I-43m</t>
  </si>
  <si>
    <t>P</t>
  </si>
  <si>
    <t>WinMin</t>
  </si>
  <si>
    <t>WinMax</t>
  </si>
  <si>
    <t>tet si o 1,64</t>
  </si>
  <si>
    <t xml:space="preserve">Si/Al ratio </t>
  </si>
  <si>
    <r>
      <t>Cell parameter, a (</t>
    </r>
    <r>
      <rPr>
        <sz val="11"/>
        <color theme="1"/>
        <rFont val="Calibri"/>
        <family val="2"/>
      </rPr>
      <t>Å</t>
    </r>
    <r>
      <rPr>
        <sz val="11"/>
        <color theme="1"/>
        <rFont val="Calibri"/>
        <family val="2"/>
        <scheme val="minor"/>
      </rPr>
      <t>)</t>
    </r>
  </si>
  <si>
    <r>
      <t>Cell Volume (</t>
    </r>
    <r>
      <rPr>
        <sz val="11"/>
        <color theme="1"/>
        <rFont val="Calibri"/>
        <family val="2"/>
      </rPr>
      <t>Å</t>
    </r>
    <r>
      <rPr>
        <vertAlign val="superscript"/>
        <sz val="11"/>
        <color theme="1"/>
        <rFont val="Calibri"/>
        <family val="2"/>
      </rPr>
      <t>3</t>
    </r>
    <r>
      <rPr>
        <sz val="11"/>
        <color theme="1"/>
        <rFont val="Calibri"/>
        <family val="2"/>
        <scheme val="minor"/>
      </rPr>
      <t>)</t>
    </r>
  </si>
  <si>
    <t>Test #</t>
  </si>
  <si>
    <t>Used cell parameters for RHO with I-43m symmetry from Corbin et al., (1990)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</si>
</sst>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/>
    <xf numFmtId="0" fontId="0" fillId="4" borderId="0" xfId="0" applyFill="1"/>
    <xf numFmtId="0" fontId="4" fillId="0" borderId="0" xfId="0" applyFont="1"/>
    <xf numFmtId="2" fontId="0" fillId="0" borderId="0" xfId="0" applyNumberFormat="1"/>
    <xf numFmtId="2" fontId="1" fillId="0" borderId="0" xfId="0" applyNumberFormat="1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RHO empty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Compression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Sheet1!$G$5:$G$33</c:f>
                <c:numCache>
                  <c:formatCode>General</c:formatCode>
                  <c:ptCount val="29"/>
                  <c:pt idx="1">
                    <c:v>1.26E-4</c:v>
                  </c:pt>
                  <c:pt idx="3">
                    <c:v>1E-4</c:v>
                  </c:pt>
                  <c:pt idx="4">
                    <c:v>1.35E-4</c:v>
                  </c:pt>
                  <c:pt idx="5">
                    <c:v>2.6899999999999998E-4</c:v>
                  </c:pt>
                  <c:pt idx="6">
                    <c:v>3.5599999999999998E-4</c:v>
                  </c:pt>
                  <c:pt idx="7">
                    <c:v>6.5200000000000002E-4</c:v>
                  </c:pt>
                  <c:pt idx="8">
                    <c:v>1.6789999999999999E-3</c:v>
                  </c:pt>
                  <c:pt idx="9">
                    <c:v>3.5179999999999999E-3</c:v>
                  </c:pt>
                </c:numCache>
              </c:numRef>
            </c:plus>
            <c:minus>
              <c:numRef>
                <c:f>Sheet1!$G$5:$G$33</c:f>
                <c:numCache>
                  <c:formatCode>General</c:formatCode>
                  <c:ptCount val="29"/>
                  <c:pt idx="1">
                    <c:v>1.26E-4</c:v>
                  </c:pt>
                  <c:pt idx="3">
                    <c:v>1E-4</c:v>
                  </c:pt>
                  <c:pt idx="4">
                    <c:v>1.35E-4</c:v>
                  </c:pt>
                  <c:pt idx="5">
                    <c:v>2.6899999999999998E-4</c:v>
                  </c:pt>
                  <c:pt idx="6">
                    <c:v>3.5599999999999998E-4</c:v>
                  </c:pt>
                  <c:pt idx="7">
                    <c:v>6.5200000000000002E-4</c:v>
                  </c:pt>
                  <c:pt idx="8">
                    <c:v>1.6789999999999999E-3</c:v>
                  </c:pt>
                  <c:pt idx="9">
                    <c:v>3.5179999999999999E-3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Sheet1!$E$5:$E$33</c:f>
              <c:numCache>
                <c:formatCode>General</c:formatCode>
                <c:ptCount val="29"/>
                <c:pt idx="1">
                  <c:v>0.16</c:v>
                </c:pt>
                <c:pt idx="3">
                  <c:v>0.27500000000000002</c:v>
                </c:pt>
                <c:pt idx="4">
                  <c:v>0.36499999999999999</c:v>
                </c:pt>
                <c:pt idx="5">
                  <c:v>0.5</c:v>
                </c:pt>
                <c:pt idx="6">
                  <c:v>0.59499999999999997</c:v>
                </c:pt>
                <c:pt idx="7">
                  <c:v>0.71</c:v>
                </c:pt>
                <c:pt idx="8">
                  <c:v>0.84499999999999997</c:v>
                </c:pt>
                <c:pt idx="9">
                  <c:v>0.96</c:v>
                </c:pt>
                <c:pt idx="10">
                  <c:v>1.0950000000000002</c:v>
                </c:pt>
                <c:pt idx="11">
                  <c:v>1.28</c:v>
                </c:pt>
                <c:pt idx="12">
                  <c:v>1.3849999999999998</c:v>
                </c:pt>
                <c:pt idx="13">
                  <c:v>1.5150000000000001</c:v>
                </c:pt>
                <c:pt idx="14">
                  <c:v>1.6549999999999998</c:v>
                </c:pt>
                <c:pt idx="15">
                  <c:v>1.7949999999999999</c:v>
                </c:pt>
                <c:pt idx="16">
                  <c:v>1.9350000000000001</c:v>
                </c:pt>
                <c:pt idx="17">
                  <c:v>2.0750000000000002</c:v>
                </c:pt>
                <c:pt idx="18">
                  <c:v>2.21</c:v>
                </c:pt>
                <c:pt idx="19">
                  <c:v>2.335</c:v>
                </c:pt>
                <c:pt idx="20">
                  <c:v>2.6100000000000003</c:v>
                </c:pt>
                <c:pt idx="21">
                  <c:v>2.9050000000000002</c:v>
                </c:pt>
                <c:pt idx="22">
                  <c:v>3.2149999999999999</c:v>
                </c:pt>
                <c:pt idx="23">
                  <c:v>3.5249999999999999</c:v>
                </c:pt>
                <c:pt idx="24">
                  <c:v>3.8650000000000002</c:v>
                </c:pt>
                <c:pt idx="25">
                  <c:v>4.1950000000000003</c:v>
                </c:pt>
                <c:pt idx="26">
                  <c:v>4.51</c:v>
                </c:pt>
                <c:pt idx="27">
                  <c:v>4.84</c:v>
                </c:pt>
                <c:pt idx="28">
                  <c:v>5.0449999999999999</c:v>
                </c:pt>
              </c:numCache>
            </c:numRef>
          </c:xVal>
          <c:yVal>
            <c:numRef>
              <c:f>Sheet1!$F$5:$F$33</c:f>
              <c:numCache>
                <c:formatCode>General</c:formatCode>
                <c:ptCount val="29"/>
                <c:pt idx="1">
                  <c:v>14.994210000000001</c:v>
                </c:pt>
                <c:pt idx="3">
                  <c:v>14.975953000000001</c:v>
                </c:pt>
                <c:pt idx="4">
                  <c:v>14.969704999999999</c:v>
                </c:pt>
                <c:pt idx="5">
                  <c:v>14.955914</c:v>
                </c:pt>
                <c:pt idx="6">
                  <c:v>14.939071</c:v>
                </c:pt>
                <c:pt idx="7">
                  <c:v>14.918226000000001</c:v>
                </c:pt>
                <c:pt idx="8">
                  <c:v>14.906693000000001</c:v>
                </c:pt>
                <c:pt idx="9">
                  <c:v>14.895095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B6A-4B64-A6A5-959617B80815}"/>
            </c:ext>
          </c:extLst>
        </c:ser>
        <c:ser>
          <c:idx val="1"/>
          <c:order val="1"/>
          <c:tx>
            <c:v>Decompression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Sheet1!$G$34:$G$40</c:f>
                <c:numCache>
                  <c:formatCode>General</c:formatCode>
                  <c:ptCount val="7"/>
                  <c:pt idx="5">
                    <c:v>2.235E-3</c:v>
                  </c:pt>
                  <c:pt idx="6">
                    <c:v>2.6600000000000001E-4</c:v>
                  </c:pt>
                </c:numCache>
              </c:numRef>
            </c:plus>
            <c:minus>
              <c:numRef>
                <c:f>Sheet1!$G$34:$G$40</c:f>
                <c:numCache>
                  <c:formatCode>General</c:formatCode>
                  <c:ptCount val="7"/>
                  <c:pt idx="5">
                    <c:v>2.235E-3</c:v>
                  </c:pt>
                  <c:pt idx="6">
                    <c:v>2.6600000000000001E-4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Sheet1!$E$34:$E$41</c:f>
              <c:numCache>
                <c:formatCode>General</c:formatCode>
                <c:ptCount val="8"/>
                <c:pt idx="0">
                  <c:v>4.0549999999999997</c:v>
                </c:pt>
                <c:pt idx="1">
                  <c:v>3.0949999999999998</c:v>
                </c:pt>
                <c:pt idx="2">
                  <c:v>1.895</c:v>
                </c:pt>
                <c:pt idx="3">
                  <c:v>1.22</c:v>
                </c:pt>
                <c:pt idx="5">
                  <c:v>0.61499999999999999</c:v>
                </c:pt>
                <c:pt idx="6">
                  <c:v>0.13500000000000001</c:v>
                </c:pt>
                <c:pt idx="7">
                  <c:v>1.4999999999999999E-2</c:v>
                </c:pt>
              </c:numCache>
            </c:numRef>
          </c:xVal>
          <c:yVal>
            <c:numRef>
              <c:f>Sheet1!$F$34:$F$41</c:f>
              <c:numCache>
                <c:formatCode>General</c:formatCode>
                <c:ptCount val="8"/>
                <c:pt idx="5">
                  <c:v>14.931042</c:v>
                </c:pt>
                <c:pt idx="6">
                  <c:v>14.974091</c:v>
                </c:pt>
                <c:pt idx="7">
                  <c:v>14.991104999999999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B6A-4B64-A6A5-959617B80815}"/>
            </c:ext>
          </c:extLst>
        </c:ser>
        <c:ser>
          <c:idx val="2"/>
          <c:order val="2"/>
          <c:tx>
            <c:v>Compression-2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Sheet1!$J$8:$J$33</c:f>
                <c:numCache>
                  <c:formatCode>General</c:formatCode>
                  <c:ptCount val="26"/>
                  <c:pt idx="0">
                    <c:v>1.085E-3</c:v>
                  </c:pt>
                  <c:pt idx="1">
                    <c:v>2.81E-4</c:v>
                  </c:pt>
                  <c:pt idx="2">
                    <c:v>1.6100000000000001E-4</c:v>
                  </c:pt>
                  <c:pt idx="3">
                    <c:v>1.2899999999999999E-4</c:v>
                  </c:pt>
                  <c:pt idx="4">
                    <c:v>1.17E-4</c:v>
                  </c:pt>
                  <c:pt idx="5">
                    <c:v>1.05E-4</c:v>
                  </c:pt>
                  <c:pt idx="6">
                    <c:v>1.03E-4</c:v>
                  </c:pt>
                  <c:pt idx="7">
                    <c:v>1E-4</c:v>
                  </c:pt>
                  <c:pt idx="8">
                    <c:v>9.6000000000000002E-5</c:v>
                  </c:pt>
                  <c:pt idx="9">
                    <c:v>9.7999999999999997E-5</c:v>
                  </c:pt>
                  <c:pt idx="10">
                    <c:v>9.0000000000000006E-5</c:v>
                  </c:pt>
                  <c:pt idx="11">
                    <c:v>9.0000000000000006E-5</c:v>
                  </c:pt>
                  <c:pt idx="12">
                    <c:v>9.2E-5</c:v>
                  </c:pt>
                  <c:pt idx="13">
                    <c:v>9.5000000000000005E-5</c:v>
                  </c:pt>
                  <c:pt idx="14">
                    <c:v>9.2E-5</c:v>
                  </c:pt>
                  <c:pt idx="15">
                    <c:v>9.2E-5</c:v>
                  </c:pt>
                  <c:pt idx="16">
                    <c:v>9.1000000000000003E-5</c:v>
                  </c:pt>
                  <c:pt idx="17">
                    <c:v>9.7E-5</c:v>
                  </c:pt>
                  <c:pt idx="18">
                    <c:v>1E-4</c:v>
                  </c:pt>
                  <c:pt idx="19">
                    <c:v>1.01E-4</c:v>
                  </c:pt>
                  <c:pt idx="20">
                    <c:v>1.05E-4</c:v>
                  </c:pt>
                  <c:pt idx="21">
                    <c:v>1.1E-4</c:v>
                  </c:pt>
                  <c:pt idx="22">
                    <c:v>1.18E-4</c:v>
                  </c:pt>
                  <c:pt idx="23">
                    <c:v>1.2E-4</c:v>
                  </c:pt>
                  <c:pt idx="24">
                    <c:v>1.3799999999999999E-4</c:v>
                  </c:pt>
                  <c:pt idx="25">
                    <c:v>1.37E-4</c:v>
                  </c:pt>
                </c:numCache>
              </c:numRef>
            </c:plus>
            <c:minus>
              <c:numRef>
                <c:f>Sheet1!$J$8:$J$33</c:f>
                <c:numCache>
                  <c:formatCode>General</c:formatCode>
                  <c:ptCount val="26"/>
                  <c:pt idx="0">
                    <c:v>1.085E-3</c:v>
                  </c:pt>
                  <c:pt idx="1">
                    <c:v>2.81E-4</c:v>
                  </c:pt>
                  <c:pt idx="2">
                    <c:v>1.6100000000000001E-4</c:v>
                  </c:pt>
                  <c:pt idx="3">
                    <c:v>1.2899999999999999E-4</c:v>
                  </c:pt>
                  <c:pt idx="4">
                    <c:v>1.17E-4</c:v>
                  </c:pt>
                  <c:pt idx="5">
                    <c:v>1.05E-4</c:v>
                  </c:pt>
                  <c:pt idx="6">
                    <c:v>1.03E-4</c:v>
                  </c:pt>
                  <c:pt idx="7">
                    <c:v>1E-4</c:v>
                  </c:pt>
                  <c:pt idx="8">
                    <c:v>9.6000000000000002E-5</c:v>
                  </c:pt>
                  <c:pt idx="9">
                    <c:v>9.7999999999999997E-5</c:v>
                  </c:pt>
                  <c:pt idx="10">
                    <c:v>9.0000000000000006E-5</c:v>
                  </c:pt>
                  <c:pt idx="11">
                    <c:v>9.0000000000000006E-5</c:v>
                  </c:pt>
                  <c:pt idx="12">
                    <c:v>9.2E-5</c:v>
                  </c:pt>
                  <c:pt idx="13">
                    <c:v>9.5000000000000005E-5</c:v>
                  </c:pt>
                  <c:pt idx="14">
                    <c:v>9.2E-5</c:v>
                  </c:pt>
                  <c:pt idx="15">
                    <c:v>9.2E-5</c:v>
                  </c:pt>
                  <c:pt idx="16">
                    <c:v>9.1000000000000003E-5</c:v>
                  </c:pt>
                  <c:pt idx="17">
                    <c:v>9.7E-5</c:v>
                  </c:pt>
                  <c:pt idx="18">
                    <c:v>1E-4</c:v>
                  </c:pt>
                  <c:pt idx="19">
                    <c:v>1.01E-4</c:v>
                  </c:pt>
                  <c:pt idx="20">
                    <c:v>1.05E-4</c:v>
                  </c:pt>
                  <c:pt idx="21">
                    <c:v>1.1E-4</c:v>
                  </c:pt>
                  <c:pt idx="22">
                    <c:v>1.18E-4</c:v>
                  </c:pt>
                  <c:pt idx="23">
                    <c:v>1.2E-4</c:v>
                  </c:pt>
                  <c:pt idx="24">
                    <c:v>1.3799999999999999E-4</c:v>
                  </c:pt>
                  <c:pt idx="25">
                    <c:v>1.37E-4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Sheet1!$E$8:$E$33</c:f>
              <c:numCache>
                <c:formatCode>General</c:formatCode>
                <c:ptCount val="26"/>
                <c:pt idx="0">
                  <c:v>0.27500000000000002</c:v>
                </c:pt>
                <c:pt idx="1">
                  <c:v>0.36499999999999999</c:v>
                </c:pt>
                <c:pt idx="2">
                  <c:v>0.5</c:v>
                </c:pt>
                <c:pt idx="3">
                  <c:v>0.59499999999999997</c:v>
                </c:pt>
                <c:pt idx="4">
                  <c:v>0.71</c:v>
                </c:pt>
                <c:pt idx="5">
                  <c:v>0.84499999999999997</c:v>
                </c:pt>
                <c:pt idx="6">
                  <c:v>0.96</c:v>
                </c:pt>
                <c:pt idx="7">
                  <c:v>1.0950000000000002</c:v>
                </c:pt>
                <c:pt idx="8">
                  <c:v>1.28</c:v>
                </c:pt>
                <c:pt idx="9">
                  <c:v>1.3849999999999998</c:v>
                </c:pt>
                <c:pt idx="10">
                  <c:v>1.5150000000000001</c:v>
                </c:pt>
                <c:pt idx="11">
                  <c:v>1.6549999999999998</c:v>
                </c:pt>
                <c:pt idx="12">
                  <c:v>1.7949999999999999</c:v>
                </c:pt>
                <c:pt idx="13">
                  <c:v>1.9350000000000001</c:v>
                </c:pt>
                <c:pt idx="14">
                  <c:v>2.0750000000000002</c:v>
                </c:pt>
                <c:pt idx="15">
                  <c:v>2.21</c:v>
                </c:pt>
                <c:pt idx="16">
                  <c:v>2.335</c:v>
                </c:pt>
                <c:pt idx="17">
                  <c:v>2.6100000000000003</c:v>
                </c:pt>
                <c:pt idx="18">
                  <c:v>2.9050000000000002</c:v>
                </c:pt>
                <c:pt idx="19">
                  <c:v>3.2149999999999999</c:v>
                </c:pt>
                <c:pt idx="20">
                  <c:v>3.5249999999999999</c:v>
                </c:pt>
                <c:pt idx="21">
                  <c:v>3.8650000000000002</c:v>
                </c:pt>
                <c:pt idx="22">
                  <c:v>4.1950000000000003</c:v>
                </c:pt>
                <c:pt idx="23">
                  <c:v>4.51</c:v>
                </c:pt>
                <c:pt idx="24">
                  <c:v>4.84</c:v>
                </c:pt>
                <c:pt idx="25">
                  <c:v>5.0449999999999999</c:v>
                </c:pt>
              </c:numCache>
            </c:numRef>
          </c:xVal>
          <c:yVal>
            <c:numRef>
              <c:f>Sheet1!$I$8:$I$33</c:f>
              <c:numCache>
                <c:formatCode>General</c:formatCode>
                <c:ptCount val="26"/>
                <c:pt idx="0">
                  <c:v>14.557727</c:v>
                </c:pt>
                <c:pt idx="1">
                  <c:v>14.559096</c:v>
                </c:pt>
                <c:pt idx="2">
                  <c:v>14.546169000000001</c:v>
                </c:pt>
                <c:pt idx="3">
                  <c:v>14.527139</c:v>
                </c:pt>
                <c:pt idx="4">
                  <c:v>14.504686</c:v>
                </c:pt>
                <c:pt idx="5">
                  <c:v>14.477987000000001</c:v>
                </c:pt>
                <c:pt idx="6">
                  <c:v>14.450021</c:v>
                </c:pt>
                <c:pt idx="7">
                  <c:v>14.420895</c:v>
                </c:pt>
                <c:pt idx="8">
                  <c:v>14.392366000000001</c:v>
                </c:pt>
                <c:pt idx="9">
                  <c:v>14.362197</c:v>
                </c:pt>
                <c:pt idx="10">
                  <c:v>14.339869</c:v>
                </c:pt>
                <c:pt idx="11">
                  <c:v>14.317016000000001</c:v>
                </c:pt>
                <c:pt idx="12">
                  <c:v>14.295629</c:v>
                </c:pt>
                <c:pt idx="13">
                  <c:v>14.273552</c:v>
                </c:pt>
                <c:pt idx="14">
                  <c:v>14.253216</c:v>
                </c:pt>
                <c:pt idx="15">
                  <c:v>14.235238000000001</c:v>
                </c:pt>
                <c:pt idx="16">
                  <c:v>14.22118</c:v>
                </c:pt>
                <c:pt idx="17">
                  <c:v>14.200726</c:v>
                </c:pt>
                <c:pt idx="18">
                  <c:v>14.181513000000001</c:v>
                </c:pt>
                <c:pt idx="19">
                  <c:v>14.148498999999999</c:v>
                </c:pt>
                <c:pt idx="20">
                  <c:v>14.126243000000001</c:v>
                </c:pt>
                <c:pt idx="21">
                  <c:v>14.101407999999999</c:v>
                </c:pt>
                <c:pt idx="22">
                  <c:v>14.083365000000001</c:v>
                </c:pt>
                <c:pt idx="23">
                  <c:v>14.076921</c:v>
                </c:pt>
                <c:pt idx="24">
                  <c:v>14.031335</c:v>
                </c:pt>
                <c:pt idx="25">
                  <c:v>14.010004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025-468E-8E79-45E49D1817F9}"/>
            </c:ext>
          </c:extLst>
        </c:ser>
        <c:ser>
          <c:idx val="3"/>
          <c:order val="3"/>
          <c:tx>
            <c:v>Decompression-2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Sheet1!$E$33:$E$40</c:f>
              <c:numCache>
                <c:formatCode>General</c:formatCode>
                <c:ptCount val="8"/>
                <c:pt idx="0">
                  <c:v>5.0449999999999999</c:v>
                </c:pt>
                <c:pt idx="1">
                  <c:v>4.0549999999999997</c:v>
                </c:pt>
                <c:pt idx="2">
                  <c:v>3.0949999999999998</c:v>
                </c:pt>
                <c:pt idx="3">
                  <c:v>1.895</c:v>
                </c:pt>
                <c:pt idx="4">
                  <c:v>1.22</c:v>
                </c:pt>
                <c:pt idx="6">
                  <c:v>0.61499999999999999</c:v>
                </c:pt>
                <c:pt idx="7">
                  <c:v>0.13500000000000001</c:v>
                </c:pt>
              </c:numCache>
            </c:numRef>
          </c:xVal>
          <c:yVal>
            <c:numRef>
              <c:f>Sheet1!$I$33:$I$40</c:f>
              <c:numCache>
                <c:formatCode>General</c:formatCode>
                <c:ptCount val="8"/>
                <c:pt idx="0">
                  <c:v>14.010004</c:v>
                </c:pt>
                <c:pt idx="1">
                  <c:v>14.044694</c:v>
                </c:pt>
                <c:pt idx="2">
                  <c:v>14.121737</c:v>
                </c:pt>
                <c:pt idx="3">
                  <c:v>14.287011</c:v>
                </c:pt>
                <c:pt idx="4">
                  <c:v>14.383473</c:v>
                </c:pt>
                <c:pt idx="6">
                  <c:v>14.520464</c:v>
                </c:pt>
                <c:pt idx="7">
                  <c:v>14.613827000000001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025-468E-8E79-45E49D181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414464"/>
        <c:axId val="215549632"/>
      </c:scatterChart>
      <c:scatterChart>
        <c:scatterStyle val="smoothMarker"/>
        <c:varyColors val="0"/>
        <c:ser>
          <c:idx val="4"/>
          <c:order val="4"/>
          <c:tx>
            <c:v>Lower edge Im-3m</c:v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xVal>
            <c:numRef>
              <c:f>Sheet1!$X$5:$X$41</c:f>
              <c:numCache>
                <c:formatCode>General</c:formatCode>
                <c:ptCount val="37"/>
                <c:pt idx="0">
                  <c:v>0</c:v>
                </c:pt>
                <c:pt idx="1">
                  <c:v>0.17</c:v>
                </c:pt>
                <c:pt idx="2">
                  <c:v>0</c:v>
                </c:pt>
                <c:pt idx="3">
                  <c:v>0.28000000000000003</c:v>
                </c:pt>
                <c:pt idx="4">
                  <c:v>0.37</c:v>
                </c:pt>
                <c:pt idx="5">
                  <c:v>0.51</c:v>
                </c:pt>
                <c:pt idx="6">
                  <c:v>0.6</c:v>
                </c:pt>
                <c:pt idx="7">
                  <c:v>0.72</c:v>
                </c:pt>
                <c:pt idx="8">
                  <c:v>0.85</c:v>
                </c:pt>
                <c:pt idx="9">
                  <c:v>0.97</c:v>
                </c:pt>
                <c:pt idx="10">
                  <c:v>1.1100000000000001</c:v>
                </c:pt>
                <c:pt idx="11">
                  <c:v>1.28</c:v>
                </c:pt>
                <c:pt idx="12">
                  <c:v>1.39</c:v>
                </c:pt>
                <c:pt idx="13">
                  <c:v>1.52</c:v>
                </c:pt>
                <c:pt idx="14">
                  <c:v>1.66</c:v>
                </c:pt>
                <c:pt idx="15">
                  <c:v>1.8</c:v>
                </c:pt>
                <c:pt idx="16">
                  <c:v>1.94</c:v>
                </c:pt>
                <c:pt idx="17">
                  <c:v>2.08</c:v>
                </c:pt>
                <c:pt idx="18">
                  <c:v>2.2200000000000002</c:v>
                </c:pt>
                <c:pt idx="19">
                  <c:v>2.34</c:v>
                </c:pt>
                <c:pt idx="20">
                  <c:v>2.62</c:v>
                </c:pt>
                <c:pt idx="21">
                  <c:v>2.91</c:v>
                </c:pt>
                <c:pt idx="22">
                  <c:v>3.22</c:v>
                </c:pt>
                <c:pt idx="23">
                  <c:v>3.54</c:v>
                </c:pt>
                <c:pt idx="24">
                  <c:v>3.87</c:v>
                </c:pt>
                <c:pt idx="25">
                  <c:v>4.2</c:v>
                </c:pt>
                <c:pt idx="26">
                  <c:v>4.5199999999999996</c:v>
                </c:pt>
                <c:pt idx="27">
                  <c:v>4.84</c:v>
                </c:pt>
                <c:pt idx="28">
                  <c:v>5.05</c:v>
                </c:pt>
                <c:pt idx="29">
                  <c:v>4.05</c:v>
                </c:pt>
                <c:pt idx="30">
                  <c:v>3.08</c:v>
                </c:pt>
                <c:pt idx="31">
                  <c:v>1.87</c:v>
                </c:pt>
                <c:pt idx="32">
                  <c:v>1.22</c:v>
                </c:pt>
                <c:pt idx="33">
                  <c:v>0</c:v>
                </c:pt>
                <c:pt idx="34">
                  <c:v>0.61</c:v>
                </c:pt>
                <c:pt idx="35">
                  <c:v>0.13</c:v>
                </c:pt>
                <c:pt idx="36">
                  <c:v>0.02</c:v>
                </c:pt>
              </c:numCache>
            </c:numRef>
          </c:xVal>
          <c:yVal>
            <c:numRef>
              <c:f>Sheet1!$Y$5:$Y$41</c:f>
              <c:numCache>
                <c:formatCode>General</c:formatCode>
                <c:ptCount val="37"/>
                <c:pt idx="0">
                  <c:v>14.759</c:v>
                </c:pt>
                <c:pt idx="1">
                  <c:v>14.759</c:v>
                </c:pt>
                <c:pt idx="2">
                  <c:v>14.759</c:v>
                </c:pt>
                <c:pt idx="3">
                  <c:v>14.759</c:v>
                </c:pt>
                <c:pt idx="4">
                  <c:v>14.759</c:v>
                </c:pt>
                <c:pt idx="5">
                  <c:v>14.759</c:v>
                </c:pt>
                <c:pt idx="6">
                  <c:v>14.759</c:v>
                </c:pt>
                <c:pt idx="7">
                  <c:v>14.759</c:v>
                </c:pt>
                <c:pt idx="8">
                  <c:v>14.759</c:v>
                </c:pt>
                <c:pt idx="9">
                  <c:v>14.759</c:v>
                </c:pt>
                <c:pt idx="10">
                  <c:v>14.759</c:v>
                </c:pt>
                <c:pt idx="11">
                  <c:v>14.759</c:v>
                </c:pt>
                <c:pt idx="12">
                  <c:v>14.759</c:v>
                </c:pt>
                <c:pt idx="13">
                  <c:v>14.759</c:v>
                </c:pt>
                <c:pt idx="14">
                  <c:v>14.759</c:v>
                </c:pt>
                <c:pt idx="15">
                  <c:v>14.759</c:v>
                </c:pt>
                <c:pt idx="16">
                  <c:v>14.759</c:v>
                </c:pt>
                <c:pt idx="17">
                  <c:v>14.759</c:v>
                </c:pt>
                <c:pt idx="18">
                  <c:v>14.759</c:v>
                </c:pt>
                <c:pt idx="19">
                  <c:v>14.759</c:v>
                </c:pt>
                <c:pt idx="20">
                  <c:v>14.759</c:v>
                </c:pt>
                <c:pt idx="21">
                  <c:v>14.759</c:v>
                </c:pt>
                <c:pt idx="22">
                  <c:v>14.759</c:v>
                </c:pt>
                <c:pt idx="23">
                  <c:v>14.759</c:v>
                </c:pt>
                <c:pt idx="24">
                  <c:v>14.759</c:v>
                </c:pt>
                <c:pt idx="25">
                  <c:v>14.759</c:v>
                </c:pt>
                <c:pt idx="26">
                  <c:v>14.759</c:v>
                </c:pt>
                <c:pt idx="27">
                  <c:v>14.759</c:v>
                </c:pt>
                <c:pt idx="28">
                  <c:v>14.759</c:v>
                </c:pt>
                <c:pt idx="29">
                  <c:v>14.759</c:v>
                </c:pt>
                <c:pt idx="30">
                  <c:v>14.759</c:v>
                </c:pt>
                <c:pt idx="31">
                  <c:v>14.759</c:v>
                </c:pt>
                <c:pt idx="32">
                  <c:v>14.759</c:v>
                </c:pt>
                <c:pt idx="33">
                  <c:v>14.759</c:v>
                </c:pt>
                <c:pt idx="34">
                  <c:v>14.759</c:v>
                </c:pt>
                <c:pt idx="35">
                  <c:v>14.759</c:v>
                </c:pt>
                <c:pt idx="36">
                  <c:v>14.759</c:v>
                </c:pt>
              </c:numCache>
            </c:numRef>
          </c:yVal>
          <c:smooth val="1"/>
        </c:ser>
        <c:ser>
          <c:idx val="5"/>
          <c:order val="5"/>
          <c:tx>
            <c:v>Upper edge Im-3m</c:v>
          </c:tx>
          <c:spPr>
            <a:ln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xVal>
            <c:numRef>
              <c:f>Sheet1!$X$5:$X$41</c:f>
              <c:numCache>
                <c:formatCode>General</c:formatCode>
                <c:ptCount val="37"/>
                <c:pt idx="0">
                  <c:v>0</c:v>
                </c:pt>
                <c:pt idx="1">
                  <c:v>0.17</c:v>
                </c:pt>
                <c:pt idx="2">
                  <c:v>0</c:v>
                </c:pt>
                <c:pt idx="3">
                  <c:v>0.28000000000000003</c:v>
                </c:pt>
                <c:pt idx="4">
                  <c:v>0.37</c:v>
                </c:pt>
                <c:pt idx="5">
                  <c:v>0.51</c:v>
                </c:pt>
                <c:pt idx="6">
                  <c:v>0.6</c:v>
                </c:pt>
                <c:pt idx="7">
                  <c:v>0.72</c:v>
                </c:pt>
                <c:pt idx="8">
                  <c:v>0.85</c:v>
                </c:pt>
                <c:pt idx="9">
                  <c:v>0.97</c:v>
                </c:pt>
                <c:pt idx="10">
                  <c:v>1.1100000000000001</c:v>
                </c:pt>
                <c:pt idx="11">
                  <c:v>1.28</c:v>
                </c:pt>
                <c:pt idx="12">
                  <c:v>1.39</c:v>
                </c:pt>
                <c:pt idx="13">
                  <c:v>1.52</c:v>
                </c:pt>
                <c:pt idx="14">
                  <c:v>1.66</c:v>
                </c:pt>
                <c:pt idx="15">
                  <c:v>1.8</c:v>
                </c:pt>
                <c:pt idx="16">
                  <c:v>1.94</c:v>
                </c:pt>
                <c:pt idx="17">
                  <c:v>2.08</c:v>
                </c:pt>
                <c:pt idx="18">
                  <c:v>2.2200000000000002</c:v>
                </c:pt>
                <c:pt idx="19">
                  <c:v>2.34</c:v>
                </c:pt>
                <c:pt idx="20">
                  <c:v>2.62</c:v>
                </c:pt>
                <c:pt idx="21">
                  <c:v>2.91</c:v>
                </c:pt>
                <c:pt idx="22">
                  <c:v>3.22</c:v>
                </c:pt>
                <c:pt idx="23">
                  <c:v>3.54</c:v>
                </c:pt>
                <c:pt idx="24">
                  <c:v>3.87</c:v>
                </c:pt>
                <c:pt idx="25">
                  <c:v>4.2</c:v>
                </c:pt>
                <c:pt idx="26">
                  <c:v>4.5199999999999996</c:v>
                </c:pt>
                <c:pt idx="27">
                  <c:v>4.84</c:v>
                </c:pt>
                <c:pt idx="28">
                  <c:v>5.05</c:v>
                </c:pt>
                <c:pt idx="29">
                  <c:v>4.05</c:v>
                </c:pt>
                <c:pt idx="30">
                  <c:v>3.08</c:v>
                </c:pt>
                <c:pt idx="31">
                  <c:v>1.87</c:v>
                </c:pt>
                <c:pt idx="32">
                  <c:v>1.22</c:v>
                </c:pt>
                <c:pt idx="33">
                  <c:v>0</c:v>
                </c:pt>
                <c:pt idx="34">
                  <c:v>0.61</c:v>
                </c:pt>
                <c:pt idx="35">
                  <c:v>0.13</c:v>
                </c:pt>
                <c:pt idx="36">
                  <c:v>0.02</c:v>
                </c:pt>
              </c:numCache>
            </c:numRef>
          </c:xVal>
          <c:yVal>
            <c:numRef>
              <c:f>Sheet1!$Z$5:$Z$41</c:f>
              <c:numCache>
                <c:formatCode>General</c:formatCode>
                <c:ptCount val="37"/>
                <c:pt idx="0">
                  <c:v>15.259</c:v>
                </c:pt>
                <c:pt idx="1">
                  <c:v>15.259</c:v>
                </c:pt>
                <c:pt idx="2">
                  <c:v>15.259</c:v>
                </c:pt>
                <c:pt idx="3">
                  <c:v>15.259</c:v>
                </c:pt>
                <c:pt idx="4">
                  <c:v>15.259</c:v>
                </c:pt>
                <c:pt idx="5">
                  <c:v>15.259</c:v>
                </c:pt>
                <c:pt idx="6">
                  <c:v>15.259</c:v>
                </c:pt>
                <c:pt idx="7">
                  <c:v>15.259</c:v>
                </c:pt>
                <c:pt idx="8">
                  <c:v>15.259</c:v>
                </c:pt>
                <c:pt idx="9">
                  <c:v>15.259</c:v>
                </c:pt>
                <c:pt idx="10">
                  <c:v>15.259</c:v>
                </c:pt>
                <c:pt idx="11">
                  <c:v>15.259</c:v>
                </c:pt>
                <c:pt idx="12">
                  <c:v>15.259</c:v>
                </c:pt>
                <c:pt idx="13">
                  <c:v>15.259</c:v>
                </c:pt>
                <c:pt idx="14">
                  <c:v>15.259</c:v>
                </c:pt>
                <c:pt idx="15">
                  <c:v>15.259</c:v>
                </c:pt>
                <c:pt idx="16">
                  <c:v>15.259</c:v>
                </c:pt>
                <c:pt idx="17">
                  <c:v>15.259</c:v>
                </c:pt>
                <c:pt idx="18">
                  <c:v>15.259</c:v>
                </c:pt>
                <c:pt idx="19">
                  <c:v>15.259</c:v>
                </c:pt>
                <c:pt idx="20">
                  <c:v>15.259</c:v>
                </c:pt>
                <c:pt idx="21">
                  <c:v>15.259</c:v>
                </c:pt>
                <c:pt idx="22">
                  <c:v>15.259</c:v>
                </c:pt>
                <c:pt idx="23">
                  <c:v>15.259</c:v>
                </c:pt>
                <c:pt idx="24">
                  <c:v>15.259</c:v>
                </c:pt>
                <c:pt idx="25">
                  <c:v>15.259</c:v>
                </c:pt>
                <c:pt idx="26">
                  <c:v>15.259</c:v>
                </c:pt>
                <c:pt idx="27">
                  <c:v>15.259</c:v>
                </c:pt>
                <c:pt idx="28">
                  <c:v>15.259</c:v>
                </c:pt>
                <c:pt idx="29">
                  <c:v>15.259</c:v>
                </c:pt>
                <c:pt idx="30">
                  <c:v>15.259</c:v>
                </c:pt>
                <c:pt idx="31">
                  <c:v>15.259</c:v>
                </c:pt>
                <c:pt idx="32">
                  <c:v>15.259</c:v>
                </c:pt>
                <c:pt idx="33">
                  <c:v>15.259</c:v>
                </c:pt>
                <c:pt idx="34">
                  <c:v>15.259</c:v>
                </c:pt>
                <c:pt idx="35">
                  <c:v>15.259</c:v>
                </c:pt>
                <c:pt idx="36">
                  <c:v>15.259</c:v>
                </c:pt>
              </c:numCache>
            </c:numRef>
          </c:yVal>
          <c:smooth val="1"/>
        </c:ser>
        <c:ser>
          <c:idx val="6"/>
          <c:order val="6"/>
          <c:tx>
            <c:v>Lower edge I-43m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Sheet1!$X$5:$X$41</c:f>
              <c:numCache>
                <c:formatCode>General</c:formatCode>
                <c:ptCount val="37"/>
                <c:pt idx="0">
                  <c:v>0</c:v>
                </c:pt>
                <c:pt idx="1">
                  <c:v>0.17</c:v>
                </c:pt>
                <c:pt idx="2">
                  <c:v>0</c:v>
                </c:pt>
                <c:pt idx="3">
                  <c:v>0.28000000000000003</c:v>
                </c:pt>
                <c:pt idx="4">
                  <c:v>0.37</c:v>
                </c:pt>
                <c:pt idx="5">
                  <c:v>0.51</c:v>
                </c:pt>
                <c:pt idx="6">
                  <c:v>0.6</c:v>
                </c:pt>
                <c:pt idx="7">
                  <c:v>0.72</c:v>
                </c:pt>
                <c:pt idx="8">
                  <c:v>0.85</c:v>
                </c:pt>
                <c:pt idx="9">
                  <c:v>0.97</c:v>
                </c:pt>
                <c:pt idx="10">
                  <c:v>1.1100000000000001</c:v>
                </c:pt>
                <c:pt idx="11">
                  <c:v>1.28</c:v>
                </c:pt>
                <c:pt idx="12">
                  <c:v>1.39</c:v>
                </c:pt>
                <c:pt idx="13">
                  <c:v>1.52</c:v>
                </c:pt>
                <c:pt idx="14">
                  <c:v>1.66</c:v>
                </c:pt>
                <c:pt idx="15">
                  <c:v>1.8</c:v>
                </c:pt>
                <c:pt idx="16">
                  <c:v>1.94</c:v>
                </c:pt>
                <c:pt idx="17">
                  <c:v>2.08</c:v>
                </c:pt>
                <c:pt idx="18">
                  <c:v>2.2200000000000002</c:v>
                </c:pt>
                <c:pt idx="19">
                  <c:v>2.34</c:v>
                </c:pt>
                <c:pt idx="20">
                  <c:v>2.62</c:v>
                </c:pt>
                <c:pt idx="21">
                  <c:v>2.91</c:v>
                </c:pt>
                <c:pt idx="22">
                  <c:v>3.22</c:v>
                </c:pt>
                <c:pt idx="23">
                  <c:v>3.54</c:v>
                </c:pt>
                <c:pt idx="24">
                  <c:v>3.87</c:v>
                </c:pt>
                <c:pt idx="25">
                  <c:v>4.2</c:v>
                </c:pt>
                <c:pt idx="26">
                  <c:v>4.5199999999999996</c:v>
                </c:pt>
                <c:pt idx="27">
                  <c:v>4.84</c:v>
                </c:pt>
                <c:pt idx="28">
                  <c:v>5.05</c:v>
                </c:pt>
                <c:pt idx="29">
                  <c:v>4.05</c:v>
                </c:pt>
                <c:pt idx="30">
                  <c:v>3.08</c:v>
                </c:pt>
                <c:pt idx="31">
                  <c:v>1.87</c:v>
                </c:pt>
                <c:pt idx="32">
                  <c:v>1.22</c:v>
                </c:pt>
                <c:pt idx="33">
                  <c:v>0</c:v>
                </c:pt>
                <c:pt idx="34">
                  <c:v>0.61</c:v>
                </c:pt>
                <c:pt idx="35">
                  <c:v>0.13</c:v>
                </c:pt>
                <c:pt idx="36">
                  <c:v>0.02</c:v>
                </c:pt>
              </c:numCache>
            </c:numRef>
          </c:xVal>
          <c:yVal>
            <c:numRef>
              <c:f>Sheet1!$AA$5:$AA$41</c:f>
              <c:numCache>
                <c:formatCode>General</c:formatCode>
                <c:ptCount val="37"/>
                <c:pt idx="0">
                  <c:v>12.6745</c:v>
                </c:pt>
                <c:pt idx="1">
                  <c:v>12.6745</c:v>
                </c:pt>
                <c:pt idx="2">
                  <c:v>12.6745</c:v>
                </c:pt>
                <c:pt idx="3">
                  <c:v>12.6745</c:v>
                </c:pt>
                <c:pt idx="4">
                  <c:v>12.6745</c:v>
                </c:pt>
                <c:pt idx="5">
                  <c:v>12.6745</c:v>
                </c:pt>
                <c:pt idx="6">
                  <c:v>12.6745</c:v>
                </c:pt>
                <c:pt idx="7">
                  <c:v>12.6745</c:v>
                </c:pt>
                <c:pt idx="8">
                  <c:v>12.6745</c:v>
                </c:pt>
                <c:pt idx="9">
                  <c:v>12.6745</c:v>
                </c:pt>
                <c:pt idx="10">
                  <c:v>12.6745</c:v>
                </c:pt>
                <c:pt idx="11">
                  <c:v>12.6745</c:v>
                </c:pt>
                <c:pt idx="12">
                  <c:v>12.6745</c:v>
                </c:pt>
                <c:pt idx="13">
                  <c:v>12.6745</c:v>
                </c:pt>
                <c:pt idx="14">
                  <c:v>12.6745</c:v>
                </c:pt>
                <c:pt idx="15">
                  <c:v>12.6745</c:v>
                </c:pt>
                <c:pt idx="16">
                  <c:v>12.6745</c:v>
                </c:pt>
                <c:pt idx="17">
                  <c:v>12.6745</c:v>
                </c:pt>
                <c:pt idx="18">
                  <c:v>12.6745</c:v>
                </c:pt>
                <c:pt idx="19">
                  <c:v>12.6745</c:v>
                </c:pt>
                <c:pt idx="20">
                  <c:v>12.6745</c:v>
                </c:pt>
                <c:pt idx="21">
                  <c:v>12.6745</c:v>
                </c:pt>
                <c:pt idx="22">
                  <c:v>12.6745</c:v>
                </c:pt>
                <c:pt idx="23">
                  <c:v>12.6745</c:v>
                </c:pt>
                <c:pt idx="24">
                  <c:v>12.6745</c:v>
                </c:pt>
                <c:pt idx="25">
                  <c:v>12.6745</c:v>
                </c:pt>
                <c:pt idx="26">
                  <c:v>12.6745</c:v>
                </c:pt>
                <c:pt idx="27">
                  <c:v>12.6745</c:v>
                </c:pt>
                <c:pt idx="28">
                  <c:v>12.6745</c:v>
                </c:pt>
                <c:pt idx="29">
                  <c:v>12.6745</c:v>
                </c:pt>
                <c:pt idx="30">
                  <c:v>12.6745</c:v>
                </c:pt>
                <c:pt idx="31">
                  <c:v>12.6745</c:v>
                </c:pt>
                <c:pt idx="32">
                  <c:v>12.6745</c:v>
                </c:pt>
                <c:pt idx="33">
                  <c:v>12.6745</c:v>
                </c:pt>
                <c:pt idx="34">
                  <c:v>12.6745</c:v>
                </c:pt>
                <c:pt idx="35">
                  <c:v>12.6745</c:v>
                </c:pt>
                <c:pt idx="36">
                  <c:v>12.6745</c:v>
                </c:pt>
              </c:numCache>
            </c:numRef>
          </c:yVal>
          <c:smooth val="1"/>
        </c:ser>
        <c:ser>
          <c:idx val="7"/>
          <c:order val="7"/>
          <c:tx>
            <c:v>Upper edge I-43m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Sheet1!$X$5:$X$41</c:f>
              <c:numCache>
                <c:formatCode>General</c:formatCode>
                <c:ptCount val="37"/>
                <c:pt idx="0">
                  <c:v>0</c:v>
                </c:pt>
                <c:pt idx="1">
                  <c:v>0.17</c:v>
                </c:pt>
                <c:pt idx="2">
                  <c:v>0</c:v>
                </c:pt>
                <c:pt idx="3">
                  <c:v>0.28000000000000003</c:v>
                </c:pt>
                <c:pt idx="4">
                  <c:v>0.37</c:v>
                </c:pt>
                <c:pt idx="5">
                  <c:v>0.51</c:v>
                </c:pt>
                <c:pt idx="6">
                  <c:v>0.6</c:v>
                </c:pt>
                <c:pt idx="7">
                  <c:v>0.72</c:v>
                </c:pt>
                <c:pt idx="8">
                  <c:v>0.85</c:v>
                </c:pt>
                <c:pt idx="9">
                  <c:v>0.97</c:v>
                </c:pt>
                <c:pt idx="10">
                  <c:v>1.1100000000000001</c:v>
                </c:pt>
                <c:pt idx="11">
                  <c:v>1.28</c:v>
                </c:pt>
                <c:pt idx="12">
                  <c:v>1.39</c:v>
                </c:pt>
                <c:pt idx="13">
                  <c:v>1.52</c:v>
                </c:pt>
                <c:pt idx="14">
                  <c:v>1.66</c:v>
                </c:pt>
                <c:pt idx="15">
                  <c:v>1.8</c:v>
                </c:pt>
                <c:pt idx="16">
                  <c:v>1.94</c:v>
                </c:pt>
                <c:pt idx="17">
                  <c:v>2.08</c:v>
                </c:pt>
                <c:pt idx="18">
                  <c:v>2.2200000000000002</c:v>
                </c:pt>
                <c:pt idx="19">
                  <c:v>2.34</c:v>
                </c:pt>
                <c:pt idx="20">
                  <c:v>2.62</c:v>
                </c:pt>
                <c:pt idx="21">
                  <c:v>2.91</c:v>
                </c:pt>
                <c:pt idx="22">
                  <c:v>3.22</c:v>
                </c:pt>
                <c:pt idx="23">
                  <c:v>3.54</c:v>
                </c:pt>
                <c:pt idx="24">
                  <c:v>3.87</c:v>
                </c:pt>
                <c:pt idx="25">
                  <c:v>4.2</c:v>
                </c:pt>
                <c:pt idx="26">
                  <c:v>4.5199999999999996</c:v>
                </c:pt>
                <c:pt idx="27">
                  <c:v>4.84</c:v>
                </c:pt>
                <c:pt idx="28">
                  <c:v>5.05</c:v>
                </c:pt>
                <c:pt idx="29">
                  <c:v>4.05</c:v>
                </c:pt>
                <c:pt idx="30">
                  <c:v>3.08</c:v>
                </c:pt>
                <c:pt idx="31">
                  <c:v>1.87</c:v>
                </c:pt>
                <c:pt idx="32">
                  <c:v>1.22</c:v>
                </c:pt>
                <c:pt idx="33">
                  <c:v>0</c:v>
                </c:pt>
                <c:pt idx="34">
                  <c:v>0.61</c:v>
                </c:pt>
                <c:pt idx="35">
                  <c:v>0.13</c:v>
                </c:pt>
                <c:pt idx="36">
                  <c:v>0.02</c:v>
                </c:pt>
              </c:numCache>
            </c:numRef>
          </c:xVal>
          <c:yVal>
            <c:numRef>
              <c:f>Sheet1!$AB$5:$AB$41</c:f>
              <c:numCache>
                <c:formatCode>General</c:formatCode>
                <c:ptCount val="37"/>
                <c:pt idx="0">
                  <c:v>15.2545</c:v>
                </c:pt>
                <c:pt idx="1">
                  <c:v>15.2545</c:v>
                </c:pt>
                <c:pt idx="2">
                  <c:v>15.2545</c:v>
                </c:pt>
                <c:pt idx="3">
                  <c:v>15.2545</c:v>
                </c:pt>
                <c:pt idx="4">
                  <c:v>15.2545</c:v>
                </c:pt>
                <c:pt idx="5">
                  <c:v>15.2545</c:v>
                </c:pt>
                <c:pt idx="6">
                  <c:v>15.2545</c:v>
                </c:pt>
                <c:pt idx="7">
                  <c:v>15.2545</c:v>
                </c:pt>
                <c:pt idx="8">
                  <c:v>15.2545</c:v>
                </c:pt>
                <c:pt idx="9">
                  <c:v>15.2545</c:v>
                </c:pt>
                <c:pt idx="10">
                  <c:v>15.2545</c:v>
                </c:pt>
                <c:pt idx="11">
                  <c:v>15.2545</c:v>
                </c:pt>
                <c:pt idx="12">
                  <c:v>15.2545</c:v>
                </c:pt>
                <c:pt idx="13">
                  <c:v>15.2545</c:v>
                </c:pt>
                <c:pt idx="14">
                  <c:v>15.2545</c:v>
                </c:pt>
                <c:pt idx="15">
                  <c:v>15.2545</c:v>
                </c:pt>
                <c:pt idx="16">
                  <c:v>15.2545</c:v>
                </c:pt>
                <c:pt idx="17">
                  <c:v>15.2545</c:v>
                </c:pt>
                <c:pt idx="18">
                  <c:v>15.2545</c:v>
                </c:pt>
                <c:pt idx="19">
                  <c:v>15.2545</c:v>
                </c:pt>
                <c:pt idx="20">
                  <c:v>15.2545</c:v>
                </c:pt>
                <c:pt idx="21">
                  <c:v>15.2545</c:v>
                </c:pt>
                <c:pt idx="22">
                  <c:v>15.2545</c:v>
                </c:pt>
                <c:pt idx="23">
                  <c:v>15.2545</c:v>
                </c:pt>
                <c:pt idx="24">
                  <c:v>15.2545</c:v>
                </c:pt>
                <c:pt idx="25">
                  <c:v>15.2545</c:v>
                </c:pt>
                <c:pt idx="26">
                  <c:v>15.2545</c:v>
                </c:pt>
                <c:pt idx="27">
                  <c:v>15.2545</c:v>
                </c:pt>
                <c:pt idx="28">
                  <c:v>15.2545</c:v>
                </c:pt>
                <c:pt idx="29">
                  <c:v>15.2545</c:v>
                </c:pt>
                <c:pt idx="30">
                  <c:v>15.2545</c:v>
                </c:pt>
                <c:pt idx="31">
                  <c:v>15.2545</c:v>
                </c:pt>
                <c:pt idx="32">
                  <c:v>15.2545</c:v>
                </c:pt>
                <c:pt idx="33">
                  <c:v>15.2545</c:v>
                </c:pt>
                <c:pt idx="34">
                  <c:v>15.2545</c:v>
                </c:pt>
                <c:pt idx="35">
                  <c:v>15.2545</c:v>
                </c:pt>
                <c:pt idx="36">
                  <c:v>15.2545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414464"/>
        <c:axId val="215549632"/>
      </c:scatterChart>
      <c:valAx>
        <c:axId val="160414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Pressure /GPa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549632"/>
        <c:crosses val="autoZero"/>
        <c:crossBetween val="midCat"/>
      </c:valAx>
      <c:valAx>
        <c:axId val="215549632"/>
        <c:scaling>
          <c:orientation val="minMax"/>
          <c:max val="16"/>
          <c:min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i="1"/>
                  <a:t>a</a:t>
                </a:r>
                <a:r>
                  <a:rPr lang="en-GB" sz="1400"/>
                  <a:t> parameter/A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4144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RHO empty (Im-3m)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598862642169729"/>
          <c:y val="0.14399314668999708"/>
          <c:w val="0.76824759405074361"/>
          <c:h val="0.64185549722951307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[1]RHOe!$D$4:$D$20</c:f>
              <c:numCache>
                <c:formatCode>General</c:formatCode>
                <c:ptCount val="17"/>
                <c:pt idx="0">
                  <c:v>3327.3014870900001</c:v>
                </c:pt>
                <c:pt idx="1">
                  <c:v>3340.6919123500002</c:v>
                </c:pt>
                <c:pt idx="2">
                  <c:v>3367.58044367</c:v>
                </c:pt>
                <c:pt idx="3">
                  <c:v>3394.61286939</c:v>
                </c:pt>
                <c:pt idx="4">
                  <c:v>3421.7895735100001</c:v>
                </c:pt>
                <c:pt idx="5">
                  <c:v>3449.1109400300002</c:v>
                </c:pt>
                <c:pt idx="6">
                  <c:v>3476.5773529500002</c:v>
                </c:pt>
                <c:pt idx="7">
                  <c:v>3504.1891962700001</c:v>
                </c:pt>
                <c:pt idx="8">
                  <c:v>3531.9468539899999</c:v>
                </c:pt>
                <c:pt idx="9">
                  <c:v>3545.88048325</c:v>
                </c:pt>
                <c:pt idx="10">
                  <c:v>3552.8610189800002</c:v>
                </c:pt>
                <c:pt idx="11">
                  <c:v>3313.9468914300001</c:v>
                </c:pt>
                <c:pt idx="12">
                  <c:v>3300.62807737</c:v>
                </c:pt>
                <c:pt idx="13">
                  <c:v>3274.0976020500002</c:v>
                </c:pt>
                <c:pt idx="14">
                  <c:v>3247.7096771299998</c:v>
                </c:pt>
                <c:pt idx="15">
                  <c:v>3221.4639186099998</c:v>
                </c:pt>
                <c:pt idx="16">
                  <c:v>3214.9246474800002</c:v>
                </c:pt>
              </c:numCache>
            </c:numRef>
          </c:xVal>
          <c:yVal>
            <c:numRef>
              <c:f>[1]RHOe!$C$4:$C$20</c:f>
              <c:numCache>
                <c:formatCode>General</c:formatCode>
                <c:ptCount val="17"/>
                <c:pt idx="0">
                  <c:v>14.929</c:v>
                </c:pt>
                <c:pt idx="1">
                  <c:v>14.949</c:v>
                </c:pt>
                <c:pt idx="2">
                  <c:v>14.989000000000001</c:v>
                </c:pt>
                <c:pt idx="3">
                  <c:v>15.029</c:v>
                </c:pt>
                <c:pt idx="4">
                  <c:v>15.069000000000001</c:v>
                </c:pt>
                <c:pt idx="5">
                  <c:v>15.109</c:v>
                </c:pt>
                <c:pt idx="6">
                  <c:v>15.148999999999999</c:v>
                </c:pt>
                <c:pt idx="7">
                  <c:v>15.189</c:v>
                </c:pt>
                <c:pt idx="8">
                  <c:v>15.228999999999999</c:v>
                </c:pt>
                <c:pt idx="9">
                  <c:v>15.249000000000001</c:v>
                </c:pt>
                <c:pt idx="10">
                  <c:v>15.259</c:v>
                </c:pt>
                <c:pt idx="11">
                  <c:v>14.909000000000001</c:v>
                </c:pt>
                <c:pt idx="12">
                  <c:v>14.888999999999999</c:v>
                </c:pt>
                <c:pt idx="13">
                  <c:v>14.849</c:v>
                </c:pt>
                <c:pt idx="14">
                  <c:v>14.808999999999999</c:v>
                </c:pt>
                <c:pt idx="15">
                  <c:v>14.769</c:v>
                </c:pt>
                <c:pt idx="16">
                  <c:v>14.759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551936"/>
        <c:axId val="215552512"/>
      </c:scatterChart>
      <c:valAx>
        <c:axId val="21555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Cell Volume (Å</a:t>
                </a:r>
                <a:r>
                  <a:rPr lang="en-ZA" baseline="30000"/>
                  <a:t>3</a:t>
                </a:r>
                <a:r>
                  <a:rPr lang="en-ZA"/>
                  <a:t>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15552512"/>
        <c:crosses val="autoZero"/>
        <c:crossBetween val="midCat"/>
      </c:valAx>
      <c:valAx>
        <c:axId val="2155525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Cell</a:t>
                </a:r>
                <a:r>
                  <a:rPr lang="en-ZA" baseline="0"/>
                  <a:t> parameter, a (Å)</a:t>
                </a:r>
                <a:endParaRPr lang="en-Z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55519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RHO empty (I-43m)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598862642169729"/>
          <c:y val="0.14399314668999708"/>
          <c:w val="0.76824759405074361"/>
          <c:h val="0.64185549722951307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'GASP window (I-43m)'!$D$5:$D$72</c:f>
              <c:numCache>
                <c:formatCode>General</c:formatCode>
                <c:ptCount val="68"/>
                <c:pt idx="0">
                  <c:v>13.974500000000001</c:v>
                </c:pt>
                <c:pt idx="1">
                  <c:v>13.9945</c:v>
                </c:pt>
                <c:pt idx="2">
                  <c:v>14.0345</c:v>
                </c:pt>
                <c:pt idx="3">
                  <c:v>14.0745</c:v>
                </c:pt>
                <c:pt idx="4">
                  <c:v>14.1145</c:v>
                </c:pt>
                <c:pt idx="5">
                  <c:v>14.154500000000001</c:v>
                </c:pt>
                <c:pt idx="6">
                  <c:v>14.1945</c:v>
                </c:pt>
                <c:pt idx="7">
                  <c:v>14.234500000000001</c:v>
                </c:pt>
                <c:pt idx="8">
                  <c:v>14.2745</c:v>
                </c:pt>
                <c:pt idx="9">
                  <c:v>14.314500000000001</c:v>
                </c:pt>
                <c:pt idx="10">
                  <c:v>14.3545</c:v>
                </c:pt>
                <c:pt idx="11">
                  <c:v>14.394500000000001</c:v>
                </c:pt>
                <c:pt idx="12">
                  <c:v>14.4345</c:v>
                </c:pt>
                <c:pt idx="13">
                  <c:v>14.474500000000001</c:v>
                </c:pt>
                <c:pt idx="14">
                  <c:v>14.5145</c:v>
                </c:pt>
                <c:pt idx="15">
                  <c:v>14.554500000000001</c:v>
                </c:pt>
                <c:pt idx="16">
                  <c:v>14.5945</c:v>
                </c:pt>
                <c:pt idx="17">
                  <c:v>14.634499999999999</c:v>
                </c:pt>
                <c:pt idx="18">
                  <c:v>14.6745</c:v>
                </c:pt>
                <c:pt idx="19">
                  <c:v>14.714499999999999</c:v>
                </c:pt>
                <c:pt idx="20">
                  <c:v>14.7545</c:v>
                </c:pt>
                <c:pt idx="21">
                  <c:v>14.794499999999999</c:v>
                </c:pt>
                <c:pt idx="22">
                  <c:v>14.8345</c:v>
                </c:pt>
                <c:pt idx="23">
                  <c:v>14.874499999999999</c:v>
                </c:pt>
                <c:pt idx="24">
                  <c:v>14.9145</c:v>
                </c:pt>
                <c:pt idx="25">
                  <c:v>14.954499999999999</c:v>
                </c:pt>
                <c:pt idx="26">
                  <c:v>14.9945</c:v>
                </c:pt>
                <c:pt idx="27">
                  <c:v>15.0345</c:v>
                </c:pt>
                <c:pt idx="28">
                  <c:v>15.0745</c:v>
                </c:pt>
                <c:pt idx="29">
                  <c:v>15.1145</c:v>
                </c:pt>
                <c:pt idx="30">
                  <c:v>15.154500000000001</c:v>
                </c:pt>
                <c:pt idx="31">
                  <c:v>15.1945</c:v>
                </c:pt>
                <c:pt idx="32">
                  <c:v>15.234500000000001</c:v>
                </c:pt>
                <c:pt idx="33">
                  <c:v>15.2545</c:v>
                </c:pt>
                <c:pt idx="34">
                  <c:v>13.954499999999999</c:v>
                </c:pt>
                <c:pt idx="35">
                  <c:v>13.9345</c:v>
                </c:pt>
                <c:pt idx="36">
                  <c:v>13.894500000000001</c:v>
                </c:pt>
                <c:pt idx="37">
                  <c:v>13.8545</c:v>
                </c:pt>
                <c:pt idx="38">
                  <c:v>13.814500000000001</c:v>
                </c:pt>
                <c:pt idx="39">
                  <c:v>13.7745</c:v>
                </c:pt>
                <c:pt idx="40">
                  <c:v>13.734500000000001</c:v>
                </c:pt>
                <c:pt idx="41">
                  <c:v>13.6945</c:v>
                </c:pt>
                <c:pt idx="42">
                  <c:v>13.654500000000001</c:v>
                </c:pt>
                <c:pt idx="43">
                  <c:v>13.6145</c:v>
                </c:pt>
                <c:pt idx="44">
                  <c:v>13.5745</c:v>
                </c:pt>
                <c:pt idx="45">
                  <c:v>13.5345</c:v>
                </c:pt>
                <c:pt idx="46">
                  <c:v>13.4945</c:v>
                </c:pt>
                <c:pt idx="47">
                  <c:v>13.454499999999999</c:v>
                </c:pt>
                <c:pt idx="48">
                  <c:v>13.4145</c:v>
                </c:pt>
                <c:pt idx="49">
                  <c:v>13.374499999999999</c:v>
                </c:pt>
                <c:pt idx="50">
                  <c:v>13.3345</c:v>
                </c:pt>
                <c:pt idx="51">
                  <c:v>13.294499999999999</c:v>
                </c:pt>
                <c:pt idx="52">
                  <c:v>13.2545</c:v>
                </c:pt>
                <c:pt idx="53">
                  <c:v>13.214499999999999</c:v>
                </c:pt>
                <c:pt idx="54">
                  <c:v>13.1745</c:v>
                </c:pt>
                <c:pt idx="55">
                  <c:v>13.134499999999999</c:v>
                </c:pt>
                <c:pt idx="56">
                  <c:v>13.0945</c:v>
                </c:pt>
                <c:pt idx="57">
                  <c:v>13.054500000000001</c:v>
                </c:pt>
                <c:pt idx="58">
                  <c:v>13.0145</c:v>
                </c:pt>
                <c:pt idx="59">
                  <c:v>12.974500000000001</c:v>
                </c:pt>
                <c:pt idx="60">
                  <c:v>12.9345</c:v>
                </c:pt>
                <c:pt idx="61">
                  <c:v>12.894500000000001</c:v>
                </c:pt>
                <c:pt idx="62">
                  <c:v>12.8545</c:v>
                </c:pt>
                <c:pt idx="63">
                  <c:v>12.814500000000001</c:v>
                </c:pt>
                <c:pt idx="64">
                  <c:v>12.7745</c:v>
                </c:pt>
                <c:pt idx="65">
                  <c:v>12.734500000000001</c:v>
                </c:pt>
                <c:pt idx="66">
                  <c:v>12.6945</c:v>
                </c:pt>
                <c:pt idx="67">
                  <c:v>12.6745</c:v>
                </c:pt>
              </c:numCache>
            </c:numRef>
          </c:xVal>
          <c:yVal>
            <c:numRef>
              <c:f>'GASP window (I-43m)'!$E$5:$E$72</c:f>
              <c:numCache>
                <c:formatCode>General</c:formatCode>
                <c:ptCount val="68"/>
                <c:pt idx="0">
                  <c:v>2729.0332939199998</c:v>
                </c:pt>
                <c:pt idx="1">
                  <c:v>2740.76727033</c:v>
                </c:pt>
                <c:pt idx="2">
                  <c:v>2764.3360315599998</c:v>
                </c:pt>
                <c:pt idx="3">
                  <c:v>2788.0395239899999</c:v>
                </c:pt>
                <c:pt idx="4">
                  <c:v>2811.8781316200002</c:v>
                </c:pt>
                <c:pt idx="5">
                  <c:v>2835.8522384500002</c:v>
                </c:pt>
                <c:pt idx="6">
                  <c:v>2859.9622284799998</c:v>
                </c:pt>
                <c:pt idx="7">
                  <c:v>2884.2084857099999</c:v>
                </c:pt>
                <c:pt idx="8">
                  <c:v>2908.5913941399999</c:v>
                </c:pt>
                <c:pt idx="9">
                  <c:v>2933.1113377699999</c:v>
                </c:pt>
                <c:pt idx="10">
                  <c:v>2957.7687006000001</c:v>
                </c:pt>
                <c:pt idx="11">
                  <c:v>2982.5638666300001</c:v>
                </c:pt>
                <c:pt idx="12">
                  <c:v>3007.4972198599999</c:v>
                </c:pt>
                <c:pt idx="13">
                  <c:v>3032.5691442900002</c:v>
                </c:pt>
                <c:pt idx="14">
                  <c:v>3057.7800239200001</c:v>
                </c:pt>
                <c:pt idx="15">
                  <c:v>3083.13024275</c:v>
                </c:pt>
                <c:pt idx="16">
                  <c:v>3108.6201847799998</c:v>
                </c:pt>
                <c:pt idx="17">
                  <c:v>3134.25023401</c:v>
                </c:pt>
                <c:pt idx="18">
                  <c:v>3160.02077444</c:v>
                </c:pt>
                <c:pt idx="19">
                  <c:v>3185.9321900700002</c:v>
                </c:pt>
                <c:pt idx="20">
                  <c:v>3211.9848649</c:v>
                </c:pt>
                <c:pt idx="21">
                  <c:v>3238.17918293</c:v>
                </c:pt>
                <c:pt idx="22">
                  <c:v>3264.51552816</c:v>
                </c:pt>
                <c:pt idx="23">
                  <c:v>3290.99428459</c:v>
                </c:pt>
                <c:pt idx="24">
                  <c:v>3317.6158362199999</c:v>
                </c:pt>
                <c:pt idx="25">
                  <c:v>3344.3805670500001</c:v>
                </c:pt>
                <c:pt idx="26">
                  <c:v>3371.2888610800001</c:v>
                </c:pt>
                <c:pt idx="27">
                  <c:v>3398.3411023100002</c:v>
                </c:pt>
                <c:pt idx="28">
                  <c:v>3425.5376747400001</c:v>
                </c:pt>
                <c:pt idx="29">
                  <c:v>3452.87896237</c:v>
                </c:pt>
                <c:pt idx="30">
                  <c:v>3480.3653491999999</c:v>
                </c:pt>
                <c:pt idx="31">
                  <c:v>3507.9972192300002</c:v>
                </c:pt>
                <c:pt idx="32">
                  <c:v>3535.7749564599999</c:v>
                </c:pt>
                <c:pt idx="33">
                  <c:v>3549.7186452800001</c:v>
                </c:pt>
                <c:pt idx="34">
                  <c:v>2717.3328563</c:v>
                </c:pt>
                <c:pt idx="35">
                  <c:v>2705.6659094900001</c:v>
                </c:pt>
                <c:pt idx="36">
                  <c:v>2682.4322962599999</c:v>
                </c:pt>
                <c:pt idx="37">
                  <c:v>2659.3320702300002</c:v>
                </c:pt>
                <c:pt idx="38">
                  <c:v>2636.3648474000001</c:v>
                </c:pt>
                <c:pt idx="39">
                  <c:v>2613.5302437700002</c:v>
                </c:pt>
                <c:pt idx="40">
                  <c:v>2590.82787534</c:v>
                </c:pt>
                <c:pt idx="41">
                  <c:v>2568.25735811</c:v>
                </c:pt>
                <c:pt idx="42">
                  <c:v>2545.81830808</c:v>
                </c:pt>
                <c:pt idx="43">
                  <c:v>2523.5103412499998</c:v>
                </c:pt>
                <c:pt idx="44">
                  <c:v>2501.3330736200001</c:v>
                </c:pt>
                <c:pt idx="45">
                  <c:v>2479.2861211899999</c:v>
                </c:pt>
                <c:pt idx="46">
                  <c:v>2457.3690999599999</c:v>
                </c:pt>
                <c:pt idx="47">
                  <c:v>2435.58162593</c:v>
                </c:pt>
                <c:pt idx="48">
                  <c:v>2413.9233150999999</c:v>
                </c:pt>
                <c:pt idx="49">
                  <c:v>2392.39378347</c:v>
                </c:pt>
                <c:pt idx="50">
                  <c:v>2370.9926470400001</c:v>
                </c:pt>
                <c:pt idx="51">
                  <c:v>2349.7195218100001</c:v>
                </c:pt>
                <c:pt idx="52">
                  <c:v>2328.5740237800001</c:v>
                </c:pt>
                <c:pt idx="53">
                  <c:v>2307.5557689500001</c:v>
                </c:pt>
                <c:pt idx="54">
                  <c:v>2286.6643733199999</c:v>
                </c:pt>
                <c:pt idx="55">
                  <c:v>2265.8994528899998</c:v>
                </c:pt>
                <c:pt idx="56">
                  <c:v>2245.26062366</c:v>
                </c:pt>
                <c:pt idx="57">
                  <c:v>2224.74750163</c:v>
                </c:pt>
                <c:pt idx="58">
                  <c:v>2204.3597027999999</c:v>
                </c:pt>
                <c:pt idx="59">
                  <c:v>2184.0968431699998</c:v>
                </c:pt>
                <c:pt idx="60">
                  <c:v>2163.9585387400002</c:v>
                </c:pt>
                <c:pt idx="61">
                  <c:v>2143.9444055099998</c:v>
                </c:pt>
                <c:pt idx="62">
                  <c:v>2124.05405948</c:v>
                </c:pt>
                <c:pt idx="63">
                  <c:v>2104.2871166499999</c:v>
                </c:pt>
                <c:pt idx="64">
                  <c:v>2084.6431930200001</c:v>
                </c:pt>
                <c:pt idx="65">
                  <c:v>2065.1219045900002</c:v>
                </c:pt>
                <c:pt idx="66">
                  <c:v>2045.72286736</c:v>
                </c:pt>
                <c:pt idx="67">
                  <c:v>2036.0690729400001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5555392"/>
        <c:axId val="224772096"/>
      </c:scatterChart>
      <c:valAx>
        <c:axId val="215555392"/>
        <c:scaling>
          <c:orientation val="minMax"/>
          <c:max val="16"/>
          <c:min val="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Cell Volume (Å</a:t>
                </a:r>
                <a:r>
                  <a:rPr lang="en-ZA" baseline="30000"/>
                  <a:t>3</a:t>
                </a:r>
                <a:r>
                  <a:rPr lang="en-ZA"/>
                  <a:t>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24772096"/>
        <c:crosses val="autoZero"/>
        <c:crossBetween val="midCat"/>
      </c:valAx>
      <c:valAx>
        <c:axId val="224772096"/>
        <c:scaling>
          <c:orientation val="minMax"/>
          <c:max val="4000"/>
          <c:min val="18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Cell</a:t>
                </a:r>
                <a:r>
                  <a:rPr lang="en-ZA" baseline="0"/>
                  <a:t> parameter, a (Å)</a:t>
                </a:r>
                <a:endParaRPr lang="en-Z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5555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6563" cy="609203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9523</xdr:colOff>
      <xdr:row>2</xdr:row>
      <xdr:rowOff>19050</xdr:rowOff>
    </xdr:from>
    <xdr:to>
      <xdr:col>14</xdr:col>
      <xdr:colOff>581025</xdr:colOff>
      <xdr:row>21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38100</xdr:rowOff>
    </xdr:from>
    <xdr:to>
      <xdr:col>16</xdr:col>
      <xdr:colOff>571502</xdr:colOff>
      <xdr:row>24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ygwin/home/Admin/ESRF/Flexibility%20window%20RHO%20comparis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HOsil"/>
      <sheetName val="RHOe"/>
      <sheetName val="RHOf"/>
      <sheetName val="Both"/>
    </sheetNames>
    <sheetDataSet>
      <sheetData sheetId="0"/>
      <sheetData sheetId="1">
        <row r="4">
          <cell r="C4">
            <v>14.929</v>
          </cell>
          <cell r="D4">
            <v>3327.3014870900001</v>
          </cell>
        </row>
        <row r="5">
          <cell r="C5">
            <v>14.949</v>
          </cell>
          <cell r="D5">
            <v>3340.6919123500002</v>
          </cell>
        </row>
        <row r="6">
          <cell r="C6">
            <v>14.989000000000001</v>
          </cell>
          <cell r="D6">
            <v>3367.58044367</v>
          </cell>
        </row>
        <row r="7">
          <cell r="C7">
            <v>15.029</v>
          </cell>
          <cell r="D7">
            <v>3394.61286939</v>
          </cell>
        </row>
        <row r="8">
          <cell r="C8">
            <v>15.069000000000001</v>
          </cell>
          <cell r="D8">
            <v>3421.7895735100001</v>
          </cell>
        </row>
        <row r="9">
          <cell r="C9">
            <v>15.109</v>
          </cell>
          <cell r="D9">
            <v>3449.1109400300002</v>
          </cell>
        </row>
        <row r="10">
          <cell r="C10">
            <v>15.148999999999999</v>
          </cell>
          <cell r="D10">
            <v>3476.5773529500002</v>
          </cell>
        </row>
        <row r="11">
          <cell r="C11">
            <v>15.189</v>
          </cell>
          <cell r="D11">
            <v>3504.1891962700001</v>
          </cell>
        </row>
        <row r="12">
          <cell r="C12">
            <v>15.228999999999999</v>
          </cell>
          <cell r="D12">
            <v>3531.9468539899999</v>
          </cell>
        </row>
        <row r="13">
          <cell r="C13">
            <v>15.249000000000001</v>
          </cell>
          <cell r="D13">
            <v>3545.88048325</v>
          </cell>
        </row>
        <row r="14">
          <cell r="C14">
            <v>15.259</v>
          </cell>
          <cell r="D14">
            <v>3552.8610189800002</v>
          </cell>
        </row>
        <row r="15">
          <cell r="C15">
            <v>14.909000000000001</v>
          </cell>
          <cell r="D15">
            <v>3313.9468914300001</v>
          </cell>
        </row>
        <row r="16">
          <cell r="C16">
            <v>14.888999999999999</v>
          </cell>
          <cell r="D16">
            <v>3300.62807737</v>
          </cell>
        </row>
        <row r="17">
          <cell r="C17">
            <v>14.849</v>
          </cell>
          <cell r="D17">
            <v>3274.0976020500002</v>
          </cell>
        </row>
        <row r="18">
          <cell r="C18">
            <v>14.808999999999999</v>
          </cell>
          <cell r="D18">
            <v>3247.7096771299998</v>
          </cell>
        </row>
        <row r="19">
          <cell r="C19">
            <v>14.769</v>
          </cell>
          <cell r="D19">
            <v>3221.4639186099998</v>
          </cell>
        </row>
        <row r="20">
          <cell r="C20">
            <v>14.759</v>
          </cell>
          <cell r="D20">
            <v>3214.9246474800002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41"/>
  <sheetViews>
    <sheetView tabSelected="1" zoomScaleNormal="100" workbookViewId="0">
      <selection activeCell="I8" sqref="I8"/>
    </sheetView>
  </sheetViews>
  <sheetFormatPr defaultRowHeight="15" x14ac:dyDescent="0.25"/>
  <cols>
    <col min="1" max="1" width="9.7109375" bestFit="1" customWidth="1"/>
    <col min="2" max="2" width="13.5703125" bestFit="1" customWidth="1"/>
    <col min="3" max="3" width="18.42578125" bestFit="1" customWidth="1"/>
    <col min="4" max="4" width="17.5703125" bestFit="1" customWidth="1"/>
    <col min="5" max="5" width="16.42578125" bestFit="1" customWidth="1"/>
    <col min="6" max="6" width="15.5703125" customWidth="1"/>
    <col min="7" max="7" width="9" bestFit="1" customWidth="1"/>
    <col min="8" max="8" width="3" customWidth="1"/>
    <col min="9" max="9" width="10" bestFit="1" customWidth="1"/>
  </cols>
  <sheetData>
    <row r="2" spans="2:28" ht="18.75" x14ac:dyDescent="0.3">
      <c r="B2" s="2" t="s">
        <v>43</v>
      </c>
      <c r="C2" s="2"/>
      <c r="D2" s="2" t="s">
        <v>42</v>
      </c>
      <c r="E2" s="2"/>
      <c r="G2" s="3"/>
    </row>
    <row r="3" spans="2:28" x14ac:dyDescent="0.25">
      <c r="F3" t="s">
        <v>45</v>
      </c>
      <c r="I3" t="s">
        <v>46</v>
      </c>
      <c r="Y3" t="s">
        <v>45</v>
      </c>
      <c r="AA3" t="s">
        <v>46</v>
      </c>
    </row>
    <row r="4" spans="2:28" x14ac:dyDescent="0.25">
      <c r="B4" s="1" t="s">
        <v>0</v>
      </c>
      <c r="C4" s="1" t="s">
        <v>39</v>
      </c>
      <c r="D4" s="1" t="s">
        <v>40</v>
      </c>
      <c r="E4" s="1" t="s">
        <v>41</v>
      </c>
      <c r="F4" s="1" t="s">
        <v>1</v>
      </c>
      <c r="G4" s="1" t="s">
        <v>2</v>
      </c>
      <c r="I4" s="1" t="s">
        <v>1</v>
      </c>
      <c r="J4" s="1" t="s">
        <v>2</v>
      </c>
      <c r="X4" t="s">
        <v>47</v>
      </c>
      <c r="Y4" t="s">
        <v>48</v>
      </c>
      <c r="Z4" t="s">
        <v>49</v>
      </c>
      <c r="AA4" t="s">
        <v>48</v>
      </c>
      <c r="AB4" t="s">
        <v>49</v>
      </c>
    </row>
    <row r="5" spans="2:28" x14ac:dyDescent="0.25">
      <c r="B5" s="5" t="s">
        <v>3</v>
      </c>
      <c r="X5">
        <f>D5</f>
        <v>0</v>
      </c>
      <c r="Y5">
        <v>14.759</v>
      </c>
      <c r="Z5">
        <v>15.259</v>
      </c>
      <c r="AA5">
        <v>12.6745</v>
      </c>
      <c r="AB5">
        <v>15.2545</v>
      </c>
    </row>
    <row r="6" spans="2:28" x14ac:dyDescent="0.25">
      <c r="B6" s="5" t="s">
        <v>5</v>
      </c>
      <c r="C6">
        <v>0.15</v>
      </c>
      <c r="D6">
        <v>0.17</v>
      </c>
      <c r="E6">
        <f>AVERAGE(C6:D6)</f>
        <v>0.16</v>
      </c>
      <c r="F6">
        <v>14.994210000000001</v>
      </c>
      <c r="G6">
        <v>1.26E-4</v>
      </c>
      <c r="I6" s="8">
        <v>14.994208</v>
      </c>
      <c r="J6" s="8">
        <v>1.2400000000000001E-4</v>
      </c>
      <c r="X6">
        <f t="shared" ref="X6:X41" si="0">D6</f>
        <v>0.17</v>
      </c>
      <c r="Y6">
        <v>14.759</v>
      </c>
      <c r="Z6">
        <v>15.259</v>
      </c>
      <c r="AA6">
        <v>12.6745</v>
      </c>
      <c r="AB6">
        <v>15.2545</v>
      </c>
    </row>
    <row r="7" spans="2:28" x14ac:dyDescent="0.25">
      <c r="B7" s="5" t="s">
        <v>4</v>
      </c>
      <c r="X7">
        <f t="shared" si="0"/>
        <v>0</v>
      </c>
      <c r="Y7">
        <v>14.759</v>
      </c>
      <c r="Z7">
        <v>15.259</v>
      </c>
      <c r="AA7">
        <v>12.6745</v>
      </c>
      <c r="AB7">
        <v>15.2545</v>
      </c>
    </row>
    <row r="8" spans="2:28" x14ac:dyDescent="0.25">
      <c r="B8" s="5" t="s">
        <v>6</v>
      </c>
      <c r="C8">
        <v>0.27</v>
      </c>
      <c r="D8">
        <v>0.28000000000000003</v>
      </c>
      <c r="E8">
        <f t="shared" ref="E8:E41" si="1">AVERAGE(C8:D8)</f>
        <v>0.27500000000000002</v>
      </c>
      <c r="F8">
        <v>14.975953000000001</v>
      </c>
      <c r="G8">
        <v>1E-4</v>
      </c>
      <c r="I8">
        <v>14.557727</v>
      </c>
      <c r="J8">
        <v>1.085E-3</v>
      </c>
      <c r="X8">
        <f t="shared" si="0"/>
        <v>0.28000000000000003</v>
      </c>
      <c r="Y8">
        <v>14.759</v>
      </c>
      <c r="Z8">
        <v>15.259</v>
      </c>
      <c r="AA8">
        <v>12.6745</v>
      </c>
      <c r="AB8">
        <v>15.2545</v>
      </c>
    </row>
    <row r="9" spans="2:28" x14ac:dyDescent="0.25">
      <c r="B9" s="5" t="s">
        <v>7</v>
      </c>
      <c r="C9">
        <v>0.36</v>
      </c>
      <c r="D9">
        <v>0.37</v>
      </c>
      <c r="E9">
        <f t="shared" si="1"/>
        <v>0.36499999999999999</v>
      </c>
      <c r="F9">
        <v>14.969704999999999</v>
      </c>
      <c r="G9">
        <v>1.35E-4</v>
      </c>
      <c r="I9">
        <v>14.559096</v>
      </c>
      <c r="J9">
        <v>2.81E-4</v>
      </c>
      <c r="X9">
        <f t="shared" si="0"/>
        <v>0.37</v>
      </c>
      <c r="Y9">
        <v>14.759</v>
      </c>
      <c r="Z9">
        <v>15.259</v>
      </c>
      <c r="AA9">
        <v>12.6745</v>
      </c>
      <c r="AB9">
        <v>15.2545</v>
      </c>
    </row>
    <row r="10" spans="2:28" x14ac:dyDescent="0.25">
      <c r="B10" s="5" t="s">
        <v>8</v>
      </c>
      <c r="C10">
        <v>0.49</v>
      </c>
      <c r="D10">
        <v>0.51</v>
      </c>
      <c r="E10">
        <f t="shared" si="1"/>
        <v>0.5</v>
      </c>
      <c r="F10">
        <v>14.955914</v>
      </c>
      <c r="G10">
        <v>2.6899999999999998E-4</v>
      </c>
      <c r="I10">
        <v>14.546169000000001</v>
      </c>
      <c r="J10">
        <v>1.6100000000000001E-4</v>
      </c>
      <c r="X10">
        <f t="shared" si="0"/>
        <v>0.51</v>
      </c>
      <c r="Y10">
        <v>14.759</v>
      </c>
      <c r="Z10">
        <v>15.259</v>
      </c>
      <c r="AA10">
        <v>12.6745</v>
      </c>
      <c r="AB10">
        <v>15.2545</v>
      </c>
    </row>
    <row r="11" spans="2:28" x14ac:dyDescent="0.25">
      <c r="B11" s="5" t="s">
        <v>9</v>
      </c>
      <c r="C11">
        <v>0.59</v>
      </c>
      <c r="D11">
        <v>0.6</v>
      </c>
      <c r="E11">
        <f t="shared" si="1"/>
        <v>0.59499999999999997</v>
      </c>
      <c r="F11">
        <v>14.939071</v>
      </c>
      <c r="G11">
        <v>3.5599999999999998E-4</v>
      </c>
      <c r="I11">
        <v>14.527139</v>
      </c>
      <c r="J11">
        <v>1.2899999999999999E-4</v>
      </c>
      <c r="X11">
        <f t="shared" si="0"/>
        <v>0.6</v>
      </c>
      <c r="Y11">
        <v>14.759</v>
      </c>
      <c r="Z11">
        <v>15.259</v>
      </c>
      <c r="AA11">
        <v>12.6745</v>
      </c>
      <c r="AB11">
        <v>15.2545</v>
      </c>
    </row>
    <row r="12" spans="2:28" x14ac:dyDescent="0.25">
      <c r="B12" s="5" t="s">
        <v>10</v>
      </c>
      <c r="C12">
        <v>0.7</v>
      </c>
      <c r="D12">
        <v>0.72</v>
      </c>
      <c r="E12">
        <f t="shared" si="1"/>
        <v>0.71</v>
      </c>
      <c r="F12">
        <v>14.918226000000001</v>
      </c>
      <c r="G12">
        <v>6.5200000000000002E-4</v>
      </c>
      <c r="I12">
        <v>14.504686</v>
      </c>
      <c r="J12">
        <v>1.17E-4</v>
      </c>
      <c r="X12">
        <f t="shared" si="0"/>
        <v>0.72</v>
      </c>
      <c r="Y12">
        <v>14.759</v>
      </c>
      <c r="Z12">
        <v>15.259</v>
      </c>
      <c r="AA12">
        <v>12.6745</v>
      </c>
      <c r="AB12">
        <v>15.2545</v>
      </c>
    </row>
    <row r="13" spans="2:28" x14ac:dyDescent="0.25">
      <c r="B13" s="5" t="s">
        <v>11</v>
      </c>
      <c r="C13">
        <v>0.84</v>
      </c>
      <c r="D13">
        <v>0.85</v>
      </c>
      <c r="E13">
        <f t="shared" si="1"/>
        <v>0.84499999999999997</v>
      </c>
      <c r="F13">
        <v>14.906693000000001</v>
      </c>
      <c r="G13">
        <v>1.6789999999999999E-3</v>
      </c>
      <c r="I13">
        <v>14.477987000000001</v>
      </c>
      <c r="J13">
        <v>1.05E-4</v>
      </c>
      <c r="X13">
        <f t="shared" si="0"/>
        <v>0.85</v>
      </c>
      <c r="Y13">
        <v>14.759</v>
      </c>
      <c r="Z13">
        <v>15.259</v>
      </c>
      <c r="AA13">
        <v>12.6745</v>
      </c>
      <c r="AB13">
        <v>15.2545</v>
      </c>
    </row>
    <row r="14" spans="2:28" x14ac:dyDescent="0.25">
      <c r="B14" s="5" t="s">
        <v>12</v>
      </c>
      <c r="C14">
        <v>0.95</v>
      </c>
      <c r="D14">
        <v>0.97</v>
      </c>
      <c r="E14">
        <f t="shared" si="1"/>
        <v>0.96</v>
      </c>
      <c r="F14">
        <v>14.895095</v>
      </c>
      <c r="G14">
        <v>3.5179999999999999E-3</v>
      </c>
      <c r="I14">
        <v>14.450021</v>
      </c>
      <c r="J14">
        <v>1.03E-4</v>
      </c>
      <c r="X14">
        <f t="shared" si="0"/>
        <v>0.97</v>
      </c>
      <c r="Y14">
        <v>14.759</v>
      </c>
      <c r="Z14">
        <v>15.259</v>
      </c>
      <c r="AA14">
        <v>12.6745</v>
      </c>
      <c r="AB14">
        <v>15.2545</v>
      </c>
    </row>
    <row r="15" spans="2:28" x14ac:dyDescent="0.25">
      <c r="B15" s="5" t="s">
        <v>13</v>
      </c>
      <c r="C15">
        <v>1.08</v>
      </c>
      <c r="D15">
        <v>1.1100000000000001</v>
      </c>
      <c r="E15">
        <f t="shared" si="1"/>
        <v>1.0950000000000002</v>
      </c>
      <c r="I15">
        <v>14.420895</v>
      </c>
      <c r="J15">
        <v>1E-4</v>
      </c>
      <c r="X15">
        <f t="shared" si="0"/>
        <v>1.1100000000000001</v>
      </c>
      <c r="Y15">
        <v>14.759</v>
      </c>
      <c r="Z15">
        <v>15.259</v>
      </c>
      <c r="AA15">
        <v>12.6745</v>
      </c>
      <c r="AB15">
        <v>15.2545</v>
      </c>
    </row>
    <row r="16" spans="2:28" x14ac:dyDescent="0.25">
      <c r="B16" s="5" t="s">
        <v>14</v>
      </c>
      <c r="C16">
        <v>1.28</v>
      </c>
      <c r="D16">
        <v>1.28</v>
      </c>
      <c r="E16">
        <f t="shared" si="1"/>
        <v>1.28</v>
      </c>
      <c r="I16">
        <v>14.392366000000001</v>
      </c>
      <c r="J16">
        <v>9.6000000000000002E-5</v>
      </c>
      <c r="X16">
        <f t="shared" si="0"/>
        <v>1.28</v>
      </c>
      <c r="Y16">
        <v>14.759</v>
      </c>
      <c r="Z16">
        <v>15.259</v>
      </c>
      <c r="AA16">
        <v>12.6745</v>
      </c>
      <c r="AB16">
        <v>15.2545</v>
      </c>
    </row>
    <row r="17" spans="2:28" x14ac:dyDescent="0.25">
      <c r="B17" s="5" t="s">
        <v>15</v>
      </c>
      <c r="C17">
        <v>1.38</v>
      </c>
      <c r="D17">
        <v>1.39</v>
      </c>
      <c r="E17">
        <f t="shared" si="1"/>
        <v>1.3849999999999998</v>
      </c>
      <c r="I17">
        <v>14.362197</v>
      </c>
      <c r="J17">
        <v>9.7999999999999997E-5</v>
      </c>
      <c r="X17">
        <f t="shared" si="0"/>
        <v>1.39</v>
      </c>
      <c r="Y17">
        <v>14.759</v>
      </c>
      <c r="Z17">
        <v>15.259</v>
      </c>
      <c r="AA17">
        <v>12.6745</v>
      </c>
      <c r="AB17">
        <v>15.2545</v>
      </c>
    </row>
    <row r="18" spans="2:28" x14ac:dyDescent="0.25">
      <c r="B18" s="5" t="s">
        <v>16</v>
      </c>
      <c r="C18">
        <v>1.51</v>
      </c>
      <c r="D18">
        <v>1.52</v>
      </c>
      <c r="E18">
        <f t="shared" si="1"/>
        <v>1.5150000000000001</v>
      </c>
      <c r="I18">
        <v>14.339869</v>
      </c>
      <c r="J18">
        <v>9.0000000000000006E-5</v>
      </c>
      <c r="X18">
        <f t="shared" si="0"/>
        <v>1.52</v>
      </c>
      <c r="Y18">
        <v>14.759</v>
      </c>
      <c r="Z18">
        <v>15.259</v>
      </c>
      <c r="AA18">
        <v>12.6745</v>
      </c>
      <c r="AB18">
        <v>15.2545</v>
      </c>
    </row>
    <row r="19" spans="2:28" x14ac:dyDescent="0.25">
      <c r="B19" s="5" t="s">
        <v>17</v>
      </c>
      <c r="C19">
        <v>1.65</v>
      </c>
      <c r="D19">
        <v>1.66</v>
      </c>
      <c r="E19">
        <f t="shared" si="1"/>
        <v>1.6549999999999998</v>
      </c>
      <c r="I19">
        <v>14.317016000000001</v>
      </c>
      <c r="J19">
        <v>9.0000000000000006E-5</v>
      </c>
      <c r="X19">
        <f t="shared" si="0"/>
        <v>1.66</v>
      </c>
      <c r="Y19">
        <v>14.759</v>
      </c>
      <c r="Z19">
        <v>15.259</v>
      </c>
      <c r="AA19">
        <v>12.6745</v>
      </c>
      <c r="AB19">
        <v>15.2545</v>
      </c>
    </row>
    <row r="20" spans="2:28" x14ac:dyDescent="0.25">
      <c r="B20" s="5" t="s">
        <v>18</v>
      </c>
      <c r="C20">
        <v>1.79</v>
      </c>
      <c r="D20">
        <v>1.8</v>
      </c>
      <c r="E20">
        <f t="shared" si="1"/>
        <v>1.7949999999999999</v>
      </c>
      <c r="I20">
        <v>14.295629</v>
      </c>
      <c r="J20">
        <v>9.2E-5</v>
      </c>
      <c r="X20">
        <f t="shared" si="0"/>
        <v>1.8</v>
      </c>
      <c r="Y20">
        <v>14.759</v>
      </c>
      <c r="Z20">
        <v>15.259</v>
      </c>
      <c r="AA20">
        <v>12.6745</v>
      </c>
      <c r="AB20">
        <v>15.2545</v>
      </c>
    </row>
    <row r="21" spans="2:28" x14ac:dyDescent="0.25">
      <c r="B21" s="5" t="s">
        <v>19</v>
      </c>
      <c r="C21">
        <v>1.93</v>
      </c>
      <c r="D21">
        <v>1.94</v>
      </c>
      <c r="E21">
        <f t="shared" si="1"/>
        <v>1.9350000000000001</v>
      </c>
      <c r="I21">
        <v>14.273552</v>
      </c>
      <c r="J21">
        <v>9.5000000000000005E-5</v>
      </c>
      <c r="X21">
        <f t="shared" si="0"/>
        <v>1.94</v>
      </c>
      <c r="Y21">
        <v>14.759</v>
      </c>
      <c r="Z21">
        <v>15.259</v>
      </c>
      <c r="AA21">
        <v>12.6745</v>
      </c>
      <c r="AB21">
        <v>15.2545</v>
      </c>
    </row>
    <row r="22" spans="2:28" x14ac:dyDescent="0.25">
      <c r="B22" s="5" t="s">
        <v>20</v>
      </c>
      <c r="C22">
        <v>2.0699999999999998</v>
      </c>
      <c r="D22">
        <v>2.08</v>
      </c>
      <c r="E22">
        <f t="shared" si="1"/>
        <v>2.0750000000000002</v>
      </c>
      <c r="I22">
        <v>14.253216</v>
      </c>
      <c r="J22">
        <v>9.2E-5</v>
      </c>
      <c r="X22">
        <f t="shared" si="0"/>
        <v>2.08</v>
      </c>
      <c r="Y22">
        <v>14.759</v>
      </c>
      <c r="Z22">
        <v>15.259</v>
      </c>
      <c r="AA22">
        <v>12.6745</v>
      </c>
      <c r="AB22">
        <v>15.2545</v>
      </c>
    </row>
    <row r="23" spans="2:28" x14ac:dyDescent="0.25">
      <c r="B23" s="5" t="s">
        <v>21</v>
      </c>
      <c r="C23">
        <v>2.2000000000000002</v>
      </c>
      <c r="D23">
        <v>2.2200000000000002</v>
      </c>
      <c r="E23">
        <f t="shared" si="1"/>
        <v>2.21</v>
      </c>
      <c r="I23">
        <v>14.235238000000001</v>
      </c>
      <c r="J23">
        <v>9.2E-5</v>
      </c>
      <c r="X23">
        <f t="shared" si="0"/>
        <v>2.2200000000000002</v>
      </c>
      <c r="Y23">
        <v>14.759</v>
      </c>
      <c r="Z23">
        <v>15.259</v>
      </c>
      <c r="AA23">
        <v>12.6745</v>
      </c>
      <c r="AB23">
        <v>15.2545</v>
      </c>
    </row>
    <row r="24" spans="2:28" x14ac:dyDescent="0.25">
      <c r="B24" s="5" t="s">
        <v>22</v>
      </c>
      <c r="C24">
        <v>2.33</v>
      </c>
      <c r="D24">
        <v>2.34</v>
      </c>
      <c r="E24">
        <f t="shared" si="1"/>
        <v>2.335</v>
      </c>
      <c r="I24">
        <v>14.22118</v>
      </c>
      <c r="J24">
        <v>9.1000000000000003E-5</v>
      </c>
      <c r="X24">
        <f t="shared" si="0"/>
        <v>2.34</v>
      </c>
      <c r="Y24">
        <v>14.759</v>
      </c>
      <c r="Z24">
        <v>15.259</v>
      </c>
      <c r="AA24">
        <v>12.6745</v>
      </c>
      <c r="AB24">
        <v>15.2545</v>
      </c>
    </row>
    <row r="25" spans="2:28" x14ac:dyDescent="0.25">
      <c r="B25" s="5" t="s">
        <v>23</v>
      </c>
      <c r="C25">
        <v>2.6</v>
      </c>
      <c r="D25">
        <v>2.62</v>
      </c>
      <c r="E25">
        <f t="shared" si="1"/>
        <v>2.6100000000000003</v>
      </c>
      <c r="I25">
        <v>14.200726</v>
      </c>
      <c r="J25">
        <v>9.7E-5</v>
      </c>
      <c r="X25">
        <f t="shared" si="0"/>
        <v>2.62</v>
      </c>
      <c r="Y25">
        <v>14.759</v>
      </c>
      <c r="Z25">
        <v>15.259</v>
      </c>
      <c r="AA25">
        <v>12.6745</v>
      </c>
      <c r="AB25">
        <v>15.2545</v>
      </c>
    </row>
    <row r="26" spans="2:28" x14ac:dyDescent="0.25">
      <c r="B26" s="5" t="s">
        <v>24</v>
      </c>
      <c r="C26">
        <v>2.9</v>
      </c>
      <c r="D26">
        <v>2.91</v>
      </c>
      <c r="E26">
        <f t="shared" si="1"/>
        <v>2.9050000000000002</v>
      </c>
      <c r="I26">
        <v>14.181513000000001</v>
      </c>
      <c r="J26">
        <v>1E-4</v>
      </c>
      <c r="X26">
        <f t="shared" si="0"/>
        <v>2.91</v>
      </c>
      <c r="Y26">
        <v>14.759</v>
      </c>
      <c r="Z26">
        <v>15.259</v>
      </c>
      <c r="AA26">
        <v>12.6745</v>
      </c>
      <c r="AB26">
        <v>15.2545</v>
      </c>
    </row>
    <row r="27" spans="2:28" x14ac:dyDescent="0.25">
      <c r="B27" s="5" t="s">
        <v>25</v>
      </c>
      <c r="C27">
        <v>3.21</v>
      </c>
      <c r="D27">
        <v>3.22</v>
      </c>
      <c r="E27">
        <f t="shared" si="1"/>
        <v>3.2149999999999999</v>
      </c>
      <c r="I27">
        <v>14.148498999999999</v>
      </c>
      <c r="J27">
        <v>1.01E-4</v>
      </c>
      <c r="X27">
        <f t="shared" si="0"/>
        <v>3.22</v>
      </c>
      <c r="Y27">
        <v>14.759</v>
      </c>
      <c r="Z27">
        <v>15.259</v>
      </c>
      <c r="AA27">
        <v>12.6745</v>
      </c>
      <c r="AB27">
        <v>15.2545</v>
      </c>
    </row>
    <row r="28" spans="2:28" x14ac:dyDescent="0.25">
      <c r="B28" s="5" t="s">
        <v>26</v>
      </c>
      <c r="C28">
        <v>3.51</v>
      </c>
      <c r="D28">
        <v>3.54</v>
      </c>
      <c r="E28">
        <f t="shared" si="1"/>
        <v>3.5249999999999999</v>
      </c>
      <c r="I28">
        <v>14.126243000000001</v>
      </c>
      <c r="J28">
        <v>1.05E-4</v>
      </c>
      <c r="X28">
        <f t="shared" si="0"/>
        <v>3.54</v>
      </c>
      <c r="Y28">
        <v>14.759</v>
      </c>
      <c r="Z28">
        <v>15.259</v>
      </c>
      <c r="AA28">
        <v>12.6745</v>
      </c>
      <c r="AB28">
        <v>15.2545</v>
      </c>
    </row>
    <row r="29" spans="2:28" x14ac:dyDescent="0.25">
      <c r="B29" s="5" t="s">
        <v>27</v>
      </c>
      <c r="C29">
        <v>3.86</v>
      </c>
      <c r="D29">
        <v>3.87</v>
      </c>
      <c r="E29">
        <f t="shared" si="1"/>
        <v>3.8650000000000002</v>
      </c>
      <c r="I29">
        <v>14.101407999999999</v>
      </c>
      <c r="J29">
        <v>1.1E-4</v>
      </c>
      <c r="X29">
        <f t="shared" si="0"/>
        <v>3.87</v>
      </c>
      <c r="Y29">
        <v>14.759</v>
      </c>
      <c r="Z29">
        <v>15.259</v>
      </c>
      <c r="AA29">
        <v>12.6745</v>
      </c>
      <c r="AB29">
        <v>15.2545</v>
      </c>
    </row>
    <row r="30" spans="2:28" x14ac:dyDescent="0.25">
      <c r="B30" s="5" t="s">
        <v>28</v>
      </c>
      <c r="C30">
        <v>4.1900000000000004</v>
      </c>
      <c r="D30">
        <v>4.2</v>
      </c>
      <c r="E30">
        <f t="shared" si="1"/>
        <v>4.1950000000000003</v>
      </c>
      <c r="I30">
        <v>14.083365000000001</v>
      </c>
      <c r="J30">
        <v>1.18E-4</v>
      </c>
      <c r="X30">
        <f t="shared" si="0"/>
        <v>4.2</v>
      </c>
      <c r="Y30">
        <v>14.759</v>
      </c>
      <c r="Z30">
        <v>15.259</v>
      </c>
      <c r="AA30">
        <v>12.6745</v>
      </c>
      <c r="AB30">
        <v>15.2545</v>
      </c>
    </row>
    <row r="31" spans="2:28" x14ac:dyDescent="0.25">
      <c r="B31" s="5" t="s">
        <v>29</v>
      </c>
      <c r="C31">
        <v>4.5</v>
      </c>
      <c r="D31">
        <v>4.5199999999999996</v>
      </c>
      <c r="E31">
        <f t="shared" si="1"/>
        <v>4.51</v>
      </c>
      <c r="I31">
        <v>14.076921</v>
      </c>
      <c r="J31">
        <v>1.2E-4</v>
      </c>
      <c r="X31">
        <f t="shared" si="0"/>
        <v>4.5199999999999996</v>
      </c>
      <c r="Y31">
        <v>14.759</v>
      </c>
      <c r="Z31">
        <v>15.259</v>
      </c>
      <c r="AA31">
        <v>12.6745</v>
      </c>
      <c r="AB31">
        <v>15.2545</v>
      </c>
    </row>
    <row r="32" spans="2:28" x14ac:dyDescent="0.25">
      <c r="B32" s="5" t="s">
        <v>30</v>
      </c>
      <c r="C32">
        <v>4.84</v>
      </c>
      <c r="D32">
        <v>4.84</v>
      </c>
      <c r="E32">
        <f t="shared" si="1"/>
        <v>4.84</v>
      </c>
      <c r="I32">
        <v>14.031335</v>
      </c>
      <c r="J32">
        <v>1.3799999999999999E-4</v>
      </c>
      <c r="X32">
        <f t="shared" si="0"/>
        <v>4.84</v>
      </c>
      <c r="Y32">
        <v>14.759</v>
      </c>
      <c r="Z32">
        <v>15.259</v>
      </c>
      <c r="AA32">
        <v>12.6745</v>
      </c>
      <c r="AB32">
        <v>15.2545</v>
      </c>
    </row>
    <row r="33" spans="2:28" x14ac:dyDescent="0.25">
      <c r="B33" s="6" t="s">
        <v>31</v>
      </c>
      <c r="C33" s="4">
        <v>5.04</v>
      </c>
      <c r="D33" s="4">
        <v>5.05</v>
      </c>
      <c r="E33" s="4">
        <f t="shared" si="1"/>
        <v>5.0449999999999999</v>
      </c>
      <c r="F33" s="7"/>
      <c r="G33" s="7"/>
      <c r="H33" s="7"/>
      <c r="I33" s="7">
        <v>14.010004</v>
      </c>
      <c r="J33" s="7">
        <v>1.37E-4</v>
      </c>
      <c r="X33">
        <f t="shared" si="0"/>
        <v>5.05</v>
      </c>
      <c r="Y33">
        <v>14.759</v>
      </c>
      <c r="Z33">
        <v>15.259</v>
      </c>
      <c r="AA33">
        <v>12.6745</v>
      </c>
      <c r="AB33">
        <v>15.2545</v>
      </c>
    </row>
    <row r="34" spans="2:28" x14ac:dyDescent="0.25">
      <c r="B34" s="5" t="s">
        <v>32</v>
      </c>
      <c r="C34">
        <v>4.0599999999999996</v>
      </c>
      <c r="D34">
        <v>4.05</v>
      </c>
      <c r="E34">
        <f t="shared" si="1"/>
        <v>4.0549999999999997</v>
      </c>
      <c r="I34">
        <v>14.044694</v>
      </c>
      <c r="J34">
        <v>1.34E-4</v>
      </c>
      <c r="X34">
        <f t="shared" si="0"/>
        <v>4.05</v>
      </c>
      <c r="Y34">
        <v>14.759</v>
      </c>
      <c r="Z34">
        <v>15.259</v>
      </c>
      <c r="AA34">
        <v>12.6745</v>
      </c>
      <c r="AB34">
        <v>15.2545</v>
      </c>
    </row>
    <row r="35" spans="2:28" x14ac:dyDescent="0.25">
      <c r="B35" s="5" t="s">
        <v>33</v>
      </c>
      <c r="C35">
        <v>3.11</v>
      </c>
      <c r="D35">
        <v>3.08</v>
      </c>
      <c r="E35">
        <f t="shared" si="1"/>
        <v>3.0949999999999998</v>
      </c>
      <c r="I35">
        <v>14.121737</v>
      </c>
      <c r="J35">
        <v>1.3300000000000001E-4</v>
      </c>
      <c r="X35">
        <f t="shared" si="0"/>
        <v>3.08</v>
      </c>
      <c r="Y35">
        <v>14.759</v>
      </c>
      <c r="Z35">
        <v>15.259</v>
      </c>
      <c r="AA35">
        <v>12.6745</v>
      </c>
      <c r="AB35">
        <v>15.2545</v>
      </c>
    </row>
    <row r="36" spans="2:28" x14ac:dyDescent="0.25">
      <c r="B36" s="5" t="s">
        <v>34</v>
      </c>
      <c r="C36">
        <v>1.92</v>
      </c>
      <c r="D36">
        <v>1.87</v>
      </c>
      <c r="E36">
        <f t="shared" si="1"/>
        <v>1.895</v>
      </c>
      <c r="I36">
        <v>14.287011</v>
      </c>
      <c r="J36">
        <v>1.18E-4</v>
      </c>
      <c r="X36">
        <f t="shared" si="0"/>
        <v>1.87</v>
      </c>
      <c r="Y36">
        <v>14.759</v>
      </c>
      <c r="Z36">
        <v>15.259</v>
      </c>
      <c r="AA36">
        <v>12.6745</v>
      </c>
      <c r="AB36">
        <v>15.2545</v>
      </c>
    </row>
    <row r="37" spans="2:28" x14ac:dyDescent="0.25">
      <c r="B37" s="5" t="s">
        <v>35</v>
      </c>
      <c r="C37">
        <v>1.22</v>
      </c>
      <c r="D37">
        <v>1.22</v>
      </c>
      <c r="E37">
        <f t="shared" si="1"/>
        <v>1.22</v>
      </c>
      <c r="I37">
        <v>14.383473</v>
      </c>
      <c r="J37">
        <v>1.22E-4</v>
      </c>
      <c r="X37">
        <f t="shared" si="0"/>
        <v>1.22</v>
      </c>
      <c r="Y37">
        <v>14.759</v>
      </c>
      <c r="Z37">
        <v>15.259</v>
      </c>
      <c r="AA37">
        <v>12.6745</v>
      </c>
      <c r="AB37">
        <v>15.2545</v>
      </c>
    </row>
    <row r="38" spans="2:28" x14ac:dyDescent="0.25">
      <c r="B38" s="5" t="s">
        <v>36</v>
      </c>
      <c r="X38">
        <f t="shared" si="0"/>
        <v>0</v>
      </c>
      <c r="Y38">
        <v>14.759</v>
      </c>
      <c r="Z38">
        <v>15.259</v>
      </c>
      <c r="AA38">
        <v>12.6745</v>
      </c>
      <c r="AB38">
        <v>15.2545</v>
      </c>
    </row>
    <row r="39" spans="2:28" x14ac:dyDescent="0.25">
      <c r="B39" s="5" t="s">
        <v>37</v>
      </c>
      <c r="C39">
        <v>0.62</v>
      </c>
      <c r="D39">
        <v>0.61</v>
      </c>
      <c r="E39">
        <f t="shared" si="1"/>
        <v>0.61499999999999999</v>
      </c>
      <c r="F39">
        <v>14.931042</v>
      </c>
      <c r="G39">
        <v>2.235E-3</v>
      </c>
      <c r="I39">
        <v>14.520464</v>
      </c>
      <c r="J39">
        <v>1.16E-4</v>
      </c>
      <c r="X39">
        <f t="shared" si="0"/>
        <v>0.61</v>
      </c>
      <c r="Y39">
        <v>14.759</v>
      </c>
      <c r="Z39">
        <v>15.259</v>
      </c>
      <c r="AA39">
        <v>12.6745</v>
      </c>
      <c r="AB39">
        <v>15.2545</v>
      </c>
    </row>
    <row r="40" spans="2:28" x14ac:dyDescent="0.25">
      <c r="B40" s="5" t="s">
        <v>38</v>
      </c>
      <c r="C40">
        <v>0.14000000000000001</v>
      </c>
      <c r="D40">
        <v>0.13</v>
      </c>
      <c r="E40">
        <f t="shared" si="1"/>
        <v>0.13500000000000001</v>
      </c>
      <c r="F40">
        <v>14.974091</v>
      </c>
      <c r="G40">
        <v>2.6600000000000001E-4</v>
      </c>
      <c r="I40">
        <v>14.613827000000001</v>
      </c>
      <c r="J40">
        <v>7.6300000000000001E-4</v>
      </c>
      <c r="X40">
        <f t="shared" si="0"/>
        <v>0.13</v>
      </c>
      <c r="Y40">
        <v>14.759</v>
      </c>
      <c r="Z40">
        <v>15.259</v>
      </c>
      <c r="AA40">
        <v>12.6745</v>
      </c>
      <c r="AB40">
        <v>15.2545</v>
      </c>
    </row>
    <row r="41" spans="2:28" x14ac:dyDescent="0.25">
      <c r="B41" s="5" t="s">
        <v>44</v>
      </c>
      <c r="C41">
        <v>0.01</v>
      </c>
      <c r="D41">
        <v>0.02</v>
      </c>
      <c r="E41">
        <f t="shared" si="1"/>
        <v>1.4999999999999999E-2</v>
      </c>
      <c r="F41">
        <v>14.991104999999999</v>
      </c>
      <c r="G41">
        <v>1.9599999999999999E-4</v>
      </c>
      <c r="X41">
        <f t="shared" si="0"/>
        <v>0.02</v>
      </c>
      <c r="Y41">
        <v>14.759</v>
      </c>
      <c r="Z41">
        <v>15.259</v>
      </c>
      <c r="AA41">
        <v>12.6745</v>
      </c>
      <c r="AB41">
        <v>15.2545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3"/>
  <sheetViews>
    <sheetView workbookViewId="0">
      <selection sqref="A1:D1"/>
    </sheetView>
  </sheetViews>
  <sheetFormatPr defaultRowHeight="15" x14ac:dyDescent="0.25"/>
  <cols>
    <col min="2" max="2" width="14.140625" bestFit="1" customWidth="1"/>
    <col min="3" max="3" width="19.5703125" bestFit="1" customWidth="1"/>
    <col min="4" max="4" width="15.85546875" bestFit="1" customWidth="1"/>
    <col min="5" max="5" width="12.5703125" bestFit="1" customWidth="1"/>
    <col min="6" max="6" width="9.140625" customWidth="1"/>
    <col min="8" max="8" width="9.140625" customWidth="1"/>
  </cols>
  <sheetData>
    <row r="1" spans="1:4" x14ac:dyDescent="0.25">
      <c r="A1" t="s">
        <v>50</v>
      </c>
      <c r="C1" t="s">
        <v>51</v>
      </c>
      <c r="D1">
        <v>3.9</v>
      </c>
    </row>
    <row r="3" spans="1:4" ht="17.25" x14ac:dyDescent="0.25">
      <c r="C3" t="s">
        <v>52</v>
      </c>
      <c r="D3" t="s">
        <v>53</v>
      </c>
    </row>
    <row r="4" spans="1:4" x14ac:dyDescent="0.25">
      <c r="C4">
        <v>14.929</v>
      </c>
      <c r="D4">
        <v>3327.3014870900001</v>
      </c>
    </row>
    <row r="5" spans="1:4" x14ac:dyDescent="0.25">
      <c r="C5">
        <v>14.949</v>
      </c>
      <c r="D5">
        <v>3340.6919123500002</v>
      </c>
    </row>
    <row r="6" spans="1:4" x14ac:dyDescent="0.25">
      <c r="C6">
        <v>14.989000000000001</v>
      </c>
      <c r="D6">
        <v>3367.58044367</v>
      </c>
    </row>
    <row r="7" spans="1:4" x14ac:dyDescent="0.25">
      <c r="C7">
        <v>15.029</v>
      </c>
      <c r="D7">
        <v>3394.61286939</v>
      </c>
    </row>
    <row r="8" spans="1:4" x14ac:dyDescent="0.25">
      <c r="C8">
        <v>15.069000000000001</v>
      </c>
      <c r="D8">
        <v>3421.7895735100001</v>
      </c>
    </row>
    <row r="9" spans="1:4" x14ac:dyDescent="0.25">
      <c r="C9">
        <v>15.109</v>
      </c>
      <c r="D9">
        <v>3449.1109400300002</v>
      </c>
    </row>
    <row r="10" spans="1:4" x14ac:dyDescent="0.25">
      <c r="C10">
        <v>15.148999999999999</v>
      </c>
      <c r="D10">
        <v>3476.5773529500002</v>
      </c>
    </row>
    <row r="11" spans="1:4" x14ac:dyDescent="0.25">
      <c r="C11">
        <v>15.189</v>
      </c>
      <c r="D11">
        <v>3504.1891962700001</v>
      </c>
    </row>
    <row r="12" spans="1:4" x14ac:dyDescent="0.25">
      <c r="C12">
        <v>15.228999999999999</v>
      </c>
      <c r="D12">
        <v>3531.9468539899999</v>
      </c>
    </row>
    <row r="13" spans="1:4" x14ac:dyDescent="0.25">
      <c r="C13">
        <v>15.249000000000001</v>
      </c>
      <c r="D13">
        <v>3545.88048325</v>
      </c>
    </row>
    <row r="14" spans="1:4" x14ac:dyDescent="0.25">
      <c r="C14" s="9">
        <v>15.259</v>
      </c>
      <c r="D14" s="9">
        <v>3552.8610189800002</v>
      </c>
    </row>
    <row r="15" spans="1:4" x14ac:dyDescent="0.25">
      <c r="C15">
        <v>14.909000000000001</v>
      </c>
      <c r="D15">
        <v>3313.9468914300001</v>
      </c>
    </row>
    <row r="16" spans="1:4" x14ac:dyDescent="0.25">
      <c r="C16">
        <v>14.888999999999999</v>
      </c>
      <c r="D16">
        <v>3300.62807737</v>
      </c>
    </row>
    <row r="17" spans="3:5" x14ac:dyDescent="0.25">
      <c r="C17">
        <v>14.849</v>
      </c>
      <c r="D17">
        <v>3274.0976020500002</v>
      </c>
    </row>
    <row r="18" spans="3:5" x14ac:dyDescent="0.25">
      <c r="C18">
        <v>14.808999999999999</v>
      </c>
      <c r="D18">
        <v>3247.7096771299998</v>
      </c>
    </row>
    <row r="19" spans="3:5" x14ac:dyDescent="0.25">
      <c r="C19">
        <v>14.769</v>
      </c>
      <c r="D19">
        <v>3221.4639186099998</v>
      </c>
      <c r="E19">
        <f>MAX(C4:C20)</f>
        <v>15.259</v>
      </c>
    </row>
    <row r="20" spans="3:5" x14ac:dyDescent="0.25">
      <c r="C20" s="9">
        <v>14.759</v>
      </c>
      <c r="D20" s="9">
        <v>3214.9246474800002</v>
      </c>
      <c r="E20">
        <f>MIN(C4:C20)</f>
        <v>14.759</v>
      </c>
    </row>
    <row r="23" spans="3:5" x14ac:dyDescent="0.25">
      <c r="C23" s="9"/>
      <c r="D23" s="9"/>
    </row>
    <row r="61" spans="3:5" x14ac:dyDescent="0.25">
      <c r="C61" s="9"/>
      <c r="D61" s="9"/>
    </row>
    <row r="62" spans="3:5" x14ac:dyDescent="0.25">
      <c r="C62" s="10"/>
      <c r="E62" s="10"/>
    </row>
    <row r="63" spans="3:5" x14ac:dyDescent="0.25">
      <c r="C63" s="10"/>
      <c r="E63" s="10"/>
    </row>
    <row r="64" spans="3:5" x14ac:dyDescent="0.25">
      <c r="C64" s="10"/>
      <c r="E64" s="10"/>
    </row>
    <row r="65" spans="3:5" x14ac:dyDescent="0.25">
      <c r="C65" s="10"/>
      <c r="E65" s="10"/>
    </row>
    <row r="66" spans="3:5" x14ac:dyDescent="0.25">
      <c r="C66" s="10"/>
      <c r="E66" s="10"/>
    </row>
    <row r="67" spans="3:5" x14ac:dyDescent="0.25">
      <c r="C67" s="10"/>
      <c r="E67" s="10"/>
    </row>
    <row r="68" spans="3:5" x14ac:dyDescent="0.25">
      <c r="E68" s="10"/>
    </row>
    <row r="69" spans="3:5" x14ac:dyDescent="0.25">
      <c r="E69" s="10"/>
    </row>
    <row r="70" spans="3:5" x14ac:dyDescent="0.25">
      <c r="E70" s="10"/>
    </row>
    <row r="71" spans="3:5" x14ac:dyDescent="0.25">
      <c r="C71" s="10"/>
      <c r="E71" s="10"/>
    </row>
    <row r="72" spans="3:5" x14ac:dyDescent="0.25">
      <c r="C72" s="10"/>
      <c r="E72" s="10"/>
    </row>
    <row r="73" spans="3:5" x14ac:dyDescent="0.25">
      <c r="E73" s="10"/>
    </row>
    <row r="74" spans="3:5" x14ac:dyDescent="0.25">
      <c r="E74" s="10"/>
    </row>
    <row r="75" spans="3:5" x14ac:dyDescent="0.25">
      <c r="C75" s="10"/>
      <c r="E75" s="10"/>
    </row>
    <row r="76" spans="3:5" x14ac:dyDescent="0.25">
      <c r="C76" s="10"/>
      <c r="E76" s="10"/>
    </row>
    <row r="77" spans="3:5" x14ac:dyDescent="0.25">
      <c r="C77" s="10"/>
      <c r="E77" s="10"/>
    </row>
    <row r="78" spans="3:5" x14ac:dyDescent="0.25">
      <c r="E78" s="10"/>
    </row>
    <row r="79" spans="3:5" x14ac:dyDescent="0.25">
      <c r="E79" s="10"/>
    </row>
    <row r="80" spans="3:5" x14ac:dyDescent="0.25">
      <c r="E80" s="10"/>
    </row>
    <row r="81" spans="3:5" x14ac:dyDescent="0.25">
      <c r="E81" s="10"/>
    </row>
    <row r="82" spans="3:5" x14ac:dyDescent="0.25">
      <c r="C82" s="10"/>
      <c r="E82" s="10"/>
    </row>
    <row r="83" spans="3:5" x14ac:dyDescent="0.25">
      <c r="C83" s="10"/>
      <c r="E83" s="10"/>
    </row>
    <row r="84" spans="3:5" x14ac:dyDescent="0.25">
      <c r="C84" s="10"/>
      <c r="E84" s="10"/>
    </row>
    <row r="85" spans="3:5" x14ac:dyDescent="0.25">
      <c r="C85" s="10"/>
      <c r="E85" s="10"/>
    </row>
    <row r="86" spans="3:5" x14ac:dyDescent="0.25">
      <c r="C86" s="10"/>
      <c r="E86" s="10"/>
    </row>
    <row r="87" spans="3:5" x14ac:dyDescent="0.25">
      <c r="C87" s="10"/>
      <c r="E87" s="10"/>
    </row>
    <row r="88" spans="3:5" x14ac:dyDescent="0.25">
      <c r="C88" s="10"/>
      <c r="E88" s="10"/>
    </row>
    <row r="89" spans="3:5" x14ac:dyDescent="0.25">
      <c r="C89" s="10"/>
      <c r="E89" s="11"/>
    </row>
    <row r="90" spans="3:5" x14ac:dyDescent="0.25">
      <c r="C90" s="10"/>
    </row>
    <row r="91" spans="3:5" x14ac:dyDescent="0.25">
      <c r="C91" s="10"/>
    </row>
    <row r="92" spans="3:5" x14ac:dyDescent="0.25">
      <c r="C92" s="10"/>
    </row>
    <row r="93" spans="3:5" x14ac:dyDescent="0.25">
      <c r="C93" s="10"/>
    </row>
    <row r="94" spans="3:5" x14ac:dyDescent="0.25">
      <c r="C94" s="10"/>
    </row>
    <row r="95" spans="3:5" x14ac:dyDescent="0.25">
      <c r="C95" s="10"/>
    </row>
    <row r="96" spans="3:5" x14ac:dyDescent="0.25">
      <c r="C96" s="10"/>
    </row>
    <row r="97" spans="3:3" x14ac:dyDescent="0.25">
      <c r="C97" s="10"/>
    </row>
    <row r="98" spans="3:3" x14ac:dyDescent="0.25">
      <c r="C98" s="10"/>
    </row>
    <row r="99" spans="3:3" x14ac:dyDescent="0.25">
      <c r="C99" s="10"/>
    </row>
    <row r="100" spans="3:3" x14ac:dyDescent="0.25">
      <c r="C100" s="10"/>
    </row>
    <row r="101" spans="3:3" x14ac:dyDescent="0.25">
      <c r="C101" s="10"/>
    </row>
    <row r="102" spans="3:3" x14ac:dyDescent="0.25">
      <c r="C102" s="10"/>
    </row>
    <row r="103" spans="3:3" x14ac:dyDescent="0.25">
      <c r="C103" s="10"/>
    </row>
    <row r="104" spans="3:3" x14ac:dyDescent="0.25">
      <c r="C104" s="10"/>
    </row>
    <row r="105" spans="3:3" x14ac:dyDescent="0.25">
      <c r="C105" s="10"/>
    </row>
    <row r="106" spans="3:3" x14ac:dyDescent="0.25">
      <c r="C106" s="10"/>
    </row>
    <row r="107" spans="3:3" x14ac:dyDescent="0.25">
      <c r="C107" s="10"/>
    </row>
    <row r="108" spans="3:3" x14ac:dyDescent="0.25">
      <c r="C108" s="10"/>
    </row>
    <row r="109" spans="3:3" x14ac:dyDescent="0.25">
      <c r="C109" s="10"/>
    </row>
    <row r="110" spans="3:3" x14ac:dyDescent="0.25">
      <c r="C110" s="10"/>
    </row>
    <row r="111" spans="3:3" x14ac:dyDescent="0.25">
      <c r="C111" s="10"/>
    </row>
    <row r="112" spans="3:3" x14ac:dyDescent="0.25">
      <c r="C112" s="10"/>
    </row>
    <row r="113" spans="3:3" x14ac:dyDescent="0.25">
      <c r="C113" s="10"/>
    </row>
    <row r="114" spans="3:3" x14ac:dyDescent="0.25">
      <c r="C114" s="10"/>
    </row>
    <row r="115" spans="3:3" x14ac:dyDescent="0.25">
      <c r="C115" s="10"/>
    </row>
    <row r="116" spans="3:3" x14ac:dyDescent="0.25">
      <c r="C116" s="10"/>
    </row>
    <row r="117" spans="3:3" x14ac:dyDescent="0.25">
      <c r="C117" s="10"/>
    </row>
    <row r="118" spans="3:3" x14ac:dyDescent="0.25">
      <c r="C118" s="10"/>
    </row>
    <row r="119" spans="3:3" x14ac:dyDescent="0.25">
      <c r="C119" s="10"/>
    </row>
    <row r="120" spans="3:3" x14ac:dyDescent="0.25">
      <c r="C120" s="10"/>
    </row>
    <row r="121" spans="3:3" x14ac:dyDescent="0.25">
      <c r="C121" s="10"/>
    </row>
    <row r="122" spans="3:3" x14ac:dyDescent="0.25">
      <c r="C122" s="10"/>
    </row>
    <row r="123" spans="3:3" x14ac:dyDescent="0.25">
      <c r="C123" s="10"/>
    </row>
    <row r="124" spans="3:3" x14ac:dyDescent="0.25">
      <c r="C124" s="10"/>
    </row>
    <row r="125" spans="3:3" x14ac:dyDescent="0.25">
      <c r="C125" s="10"/>
    </row>
    <row r="126" spans="3:3" x14ac:dyDescent="0.25">
      <c r="C126" s="10"/>
    </row>
    <row r="127" spans="3:3" x14ac:dyDescent="0.25">
      <c r="C127" s="10"/>
    </row>
    <row r="128" spans="3:3" x14ac:dyDescent="0.25">
      <c r="C128" s="10"/>
    </row>
    <row r="129" spans="3:3" x14ac:dyDescent="0.25">
      <c r="C129" s="10"/>
    </row>
    <row r="130" spans="3:3" x14ac:dyDescent="0.25">
      <c r="C130" s="10"/>
    </row>
    <row r="131" spans="3:3" x14ac:dyDescent="0.25">
      <c r="C131" s="10"/>
    </row>
    <row r="132" spans="3:3" x14ac:dyDescent="0.25">
      <c r="C132" s="10"/>
    </row>
    <row r="133" spans="3:3" x14ac:dyDescent="0.25">
      <c r="C133" s="10"/>
    </row>
    <row r="134" spans="3:3" x14ac:dyDescent="0.25">
      <c r="C134" s="10"/>
    </row>
    <row r="135" spans="3:3" x14ac:dyDescent="0.25">
      <c r="C135" s="10"/>
    </row>
    <row r="136" spans="3:3" x14ac:dyDescent="0.25">
      <c r="C136" s="10"/>
    </row>
    <row r="137" spans="3:3" x14ac:dyDescent="0.25">
      <c r="C137" s="10"/>
    </row>
    <row r="138" spans="3:3" x14ac:dyDescent="0.25">
      <c r="C138" s="10"/>
    </row>
    <row r="139" spans="3:3" x14ac:dyDescent="0.25">
      <c r="C139" s="10"/>
    </row>
    <row r="140" spans="3:3" x14ac:dyDescent="0.25">
      <c r="C140" s="10"/>
    </row>
    <row r="141" spans="3:3" x14ac:dyDescent="0.25">
      <c r="C141" s="10"/>
    </row>
    <row r="142" spans="3:3" x14ac:dyDescent="0.25">
      <c r="C142" s="10"/>
    </row>
    <row r="143" spans="3:3" x14ac:dyDescent="0.25">
      <c r="C143" s="10"/>
    </row>
    <row r="144" spans="3:3" x14ac:dyDescent="0.25">
      <c r="C144" s="10"/>
    </row>
    <row r="145" spans="3:3" x14ac:dyDescent="0.25">
      <c r="C145" s="10"/>
    </row>
    <row r="146" spans="3:3" x14ac:dyDescent="0.25">
      <c r="C146" s="10"/>
    </row>
    <row r="147" spans="3:3" x14ac:dyDescent="0.25">
      <c r="C147" s="10"/>
    </row>
    <row r="148" spans="3:3" x14ac:dyDescent="0.25">
      <c r="C148" s="10"/>
    </row>
    <row r="149" spans="3:3" x14ac:dyDescent="0.25">
      <c r="C149" s="10"/>
    </row>
    <row r="150" spans="3:3" x14ac:dyDescent="0.25">
      <c r="C150" s="10"/>
    </row>
    <row r="151" spans="3:3" x14ac:dyDescent="0.25">
      <c r="C151" s="10"/>
    </row>
    <row r="152" spans="3:3" x14ac:dyDescent="0.25">
      <c r="C152" s="10"/>
    </row>
    <row r="153" spans="3:3" x14ac:dyDescent="0.25">
      <c r="C153" s="10"/>
    </row>
    <row r="154" spans="3:3" x14ac:dyDescent="0.25">
      <c r="C154" s="10"/>
    </row>
    <row r="155" spans="3:3" x14ac:dyDescent="0.25">
      <c r="C155" s="10"/>
    </row>
    <row r="156" spans="3:3" x14ac:dyDescent="0.25">
      <c r="C156" s="10"/>
    </row>
    <row r="157" spans="3:3" x14ac:dyDescent="0.25">
      <c r="C157" s="10"/>
    </row>
    <row r="158" spans="3:3" x14ac:dyDescent="0.25">
      <c r="C158" s="10"/>
    </row>
    <row r="159" spans="3:3" x14ac:dyDescent="0.25">
      <c r="C159" s="10"/>
    </row>
    <row r="160" spans="3:3" x14ac:dyDescent="0.25">
      <c r="C160" s="10"/>
    </row>
    <row r="161" spans="3:3" x14ac:dyDescent="0.25">
      <c r="C161" s="10"/>
    </row>
    <row r="162" spans="3:3" x14ac:dyDescent="0.25">
      <c r="C162" s="10"/>
    </row>
    <row r="163" spans="3:3" x14ac:dyDescent="0.25">
      <c r="C163" s="10"/>
    </row>
    <row r="164" spans="3:3" x14ac:dyDescent="0.25">
      <c r="C164" s="10"/>
    </row>
    <row r="165" spans="3:3" x14ac:dyDescent="0.25">
      <c r="C165" s="10"/>
    </row>
    <row r="166" spans="3:3" x14ac:dyDescent="0.25">
      <c r="C166" s="10"/>
    </row>
    <row r="167" spans="3:3" x14ac:dyDescent="0.25">
      <c r="C167" s="10"/>
    </row>
    <row r="168" spans="3:3" x14ac:dyDescent="0.25">
      <c r="C168" s="10"/>
    </row>
    <row r="169" spans="3:3" x14ac:dyDescent="0.25">
      <c r="C169" s="10"/>
    </row>
    <row r="170" spans="3:3" x14ac:dyDescent="0.25">
      <c r="C170" s="10"/>
    </row>
    <row r="171" spans="3:3" x14ac:dyDescent="0.25">
      <c r="C171" s="10"/>
    </row>
    <row r="172" spans="3:3" x14ac:dyDescent="0.25">
      <c r="C172" s="10"/>
    </row>
    <row r="173" spans="3:3" x14ac:dyDescent="0.25">
      <c r="C173" s="10"/>
    </row>
    <row r="174" spans="3:3" x14ac:dyDescent="0.25">
      <c r="C174" s="10"/>
    </row>
    <row r="175" spans="3:3" x14ac:dyDescent="0.25">
      <c r="C175" s="10"/>
    </row>
    <row r="176" spans="3:3" x14ac:dyDescent="0.25">
      <c r="C176" s="10"/>
    </row>
    <row r="177" spans="3:3" x14ac:dyDescent="0.25">
      <c r="C177" s="10"/>
    </row>
    <row r="178" spans="3:3" x14ac:dyDescent="0.25">
      <c r="C178" s="10"/>
    </row>
    <row r="179" spans="3:3" x14ac:dyDescent="0.25">
      <c r="C179" s="10"/>
    </row>
    <row r="180" spans="3:3" x14ac:dyDescent="0.25">
      <c r="C180" s="10"/>
    </row>
    <row r="181" spans="3:3" x14ac:dyDescent="0.25">
      <c r="C181" s="10"/>
    </row>
    <row r="182" spans="3:3" x14ac:dyDescent="0.25">
      <c r="C182" s="10"/>
    </row>
    <row r="183" spans="3:3" x14ac:dyDescent="0.25">
      <c r="C183" s="10"/>
    </row>
    <row r="184" spans="3:3" x14ac:dyDescent="0.25">
      <c r="C184" s="10"/>
    </row>
    <row r="185" spans="3:3" x14ac:dyDescent="0.25">
      <c r="C185" s="10"/>
    </row>
    <row r="186" spans="3:3" x14ac:dyDescent="0.25">
      <c r="C186" s="10"/>
    </row>
    <row r="187" spans="3:3" x14ac:dyDescent="0.25">
      <c r="C187" s="10"/>
    </row>
    <row r="188" spans="3:3" x14ac:dyDescent="0.25">
      <c r="C188" s="10"/>
    </row>
    <row r="189" spans="3:3" x14ac:dyDescent="0.25">
      <c r="C189" s="10"/>
    </row>
    <row r="190" spans="3:3" x14ac:dyDescent="0.25">
      <c r="C190" s="10"/>
    </row>
    <row r="191" spans="3:3" x14ac:dyDescent="0.25">
      <c r="C191" s="10"/>
    </row>
    <row r="192" spans="3:3" x14ac:dyDescent="0.25">
      <c r="C192" s="10"/>
    </row>
    <row r="193" spans="3:3" x14ac:dyDescent="0.25">
      <c r="C193" s="10"/>
    </row>
    <row r="194" spans="3:3" x14ac:dyDescent="0.25">
      <c r="C194" s="10"/>
    </row>
    <row r="195" spans="3:3" x14ac:dyDescent="0.25">
      <c r="C195" s="10"/>
    </row>
    <row r="196" spans="3:3" x14ac:dyDescent="0.25">
      <c r="C196" s="10"/>
    </row>
    <row r="197" spans="3:3" x14ac:dyDescent="0.25">
      <c r="C197" s="10"/>
    </row>
    <row r="198" spans="3:3" x14ac:dyDescent="0.25">
      <c r="C198" s="10"/>
    </row>
    <row r="199" spans="3:3" x14ac:dyDescent="0.25">
      <c r="C199" s="10"/>
    </row>
    <row r="200" spans="3:3" x14ac:dyDescent="0.25">
      <c r="C200" s="10"/>
    </row>
    <row r="201" spans="3:3" x14ac:dyDescent="0.25">
      <c r="C201" s="10"/>
    </row>
    <row r="202" spans="3:3" x14ac:dyDescent="0.25">
      <c r="C202" s="10"/>
    </row>
    <row r="203" spans="3:3" x14ac:dyDescent="0.25">
      <c r="C203" s="10"/>
    </row>
    <row r="204" spans="3:3" x14ac:dyDescent="0.25">
      <c r="C204" s="10"/>
    </row>
    <row r="205" spans="3:3" x14ac:dyDescent="0.25">
      <c r="C205" s="10"/>
    </row>
    <row r="206" spans="3:3" x14ac:dyDescent="0.25">
      <c r="C206" s="10"/>
    </row>
    <row r="207" spans="3:3" x14ac:dyDescent="0.25">
      <c r="C207" s="10"/>
    </row>
    <row r="208" spans="3:3" x14ac:dyDescent="0.25">
      <c r="C208" s="10"/>
    </row>
    <row r="209" spans="3:3" x14ac:dyDescent="0.25">
      <c r="C209" s="10"/>
    </row>
    <row r="210" spans="3:3" x14ac:dyDescent="0.25">
      <c r="C210" s="10"/>
    </row>
    <row r="211" spans="3:3" x14ac:dyDescent="0.25">
      <c r="C211" s="10"/>
    </row>
    <row r="212" spans="3:3" x14ac:dyDescent="0.25">
      <c r="C212" s="10"/>
    </row>
    <row r="213" spans="3:3" x14ac:dyDescent="0.25">
      <c r="C213" s="10"/>
    </row>
    <row r="214" spans="3:3" x14ac:dyDescent="0.25">
      <c r="C214" s="10"/>
    </row>
    <row r="215" spans="3:3" x14ac:dyDescent="0.25">
      <c r="C215" s="10"/>
    </row>
    <row r="216" spans="3:3" x14ac:dyDescent="0.25">
      <c r="C216" s="10"/>
    </row>
    <row r="217" spans="3:3" x14ac:dyDescent="0.25">
      <c r="C217" s="10"/>
    </row>
    <row r="218" spans="3:3" x14ac:dyDescent="0.25">
      <c r="C218" s="10"/>
    </row>
    <row r="219" spans="3:3" x14ac:dyDescent="0.25">
      <c r="C219" s="10"/>
    </row>
    <row r="220" spans="3:3" x14ac:dyDescent="0.25">
      <c r="C220" s="10"/>
    </row>
    <row r="221" spans="3:3" x14ac:dyDescent="0.25">
      <c r="C221" s="10"/>
    </row>
    <row r="222" spans="3:3" x14ac:dyDescent="0.25">
      <c r="C222" s="10"/>
    </row>
    <row r="223" spans="3:3" x14ac:dyDescent="0.25">
      <c r="C223" s="10"/>
    </row>
    <row r="224" spans="3:3" x14ac:dyDescent="0.25">
      <c r="C224" s="10"/>
    </row>
    <row r="225" spans="3:3" x14ac:dyDescent="0.25">
      <c r="C225" s="10"/>
    </row>
    <row r="295" spans="4:4" x14ac:dyDescent="0.25">
      <c r="D295" s="12"/>
    </row>
    <row r="305" spans="4:4" x14ac:dyDescent="0.25">
      <c r="D305" s="12"/>
    </row>
    <row r="323" spans="3:5" x14ac:dyDescent="0.25">
      <c r="C323" s="9"/>
      <c r="D323" s="9"/>
      <c r="E323" s="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workbookViewId="0">
      <selection activeCell="H6" sqref="H6"/>
    </sheetView>
  </sheetViews>
  <sheetFormatPr defaultRowHeight="15" x14ac:dyDescent="0.25"/>
  <sheetData>
    <row r="1" spans="1:5" x14ac:dyDescent="0.25">
      <c r="A1" t="s">
        <v>50</v>
      </c>
      <c r="C1" t="s">
        <v>51</v>
      </c>
      <c r="D1">
        <v>3.9</v>
      </c>
    </row>
    <row r="3" spans="1:5" x14ac:dyDescent="0.25">
      <c r="D3" t="s">
        <v>55</v>
      </c>
    </row>
    <row r="4" spans="1:5" ht="17.25" x14ac:dyDescent="0.25">
      <c r="C4" t="s">
        <v>54</v>
      </c>
      <c r="D4" t="s">
        <v>52</v>
      </c>
      <c r="E4" t="s">
        <v>53</v>
      </c>
    </row>
    <row r="5" spans="1:5" x14ac:dyDescent="0.25">
      <c r="D5">
        <v>13.974500000000001</v>
      </c>
      <c r="E5">
        <v>2729.0332939199998</v>
      </c>
    </row>
    <row r="6" spans="1:5" x14ac:dyDescent="0.25">
      <c r="D6">
        <v>13.9945</v>
      </c>
      <c r="E6">
        <v>2740.76727033</v>
      </c>
    </row>
    <row r="7" spans="1:5" x14ac:dyDescent="0.25">
      <c r="D7">
        <v>14.0345</v>
      </c>
      <c r="E7">
        <v>2764.3360315599998</v>
      </c>
    </row>
    <row r="8" spans="1:5" x14ac:dyDescent="0.25">
      <c r="D8">
        <v>14.0745</v>
      </c>
      <c r="E8">
        <v>2788.0395239899999</v>
      </c>
    </row>
    <row r="9" spans="1:5" x14ac:dyDescent="0.25">
      <c r="D9">
        <v>14.1145</v>
      </c>
      <c r="E9">
        <v>2811.8781316200002</v>
      </c>
    </row>
    <row r="10" spans="1:5" x14ac:dyDescent="0.25">
      <c r="D10">
        <v>14.154500000000001</v>
      </c>
      <c r="E10">
        <v>2835.8522384500002</v>
      </c>
    </row>
    <row r="11" spans="1:5" x14ac:dyDescent="0.25">
      <c r="D11">
        <v>14.1945</v>
      </c>
      <c r="E11">
        <v>2859.9622284799998</v>
      </c>
    </row>
    <row r="12" spans="1:5" x14ac:dyDescent="0.25">
      <c r="D12">
        <v>14.234500000000001</v>
      </c>
      <c r="E12">
        <v>2884.2084857099999</v>
      </c>
    </row>
    <row r="13" spans="1:5" x14ac:dyDescent="0.25">
      <c r="D13">
        <v>14.2745</v>
      </c>
      <c r="E13">
        <v>2908.5913941399999</v>
      </c>
    </row>
    <row r="14" spans="1:5" x14ac:dyDescent="0.25">
      <c r="D14">
        <v>14.314500000000001</v>
      </c>
      <c r="E14">
        <v>2933.1113377699999</v>
      </c>
    </row>
    <row r="15" spans="1:5" x14ac:dyDescent="0.25">
      <c r="D15">
        <v>14.3545</v>
      </c>
      <c r="E15">
        <v>2957.7687006000001</v>
      </c>
    </row>
    <row r="16" spans="1:5" x14ac:dyDescent="0.25">
      <c r="D16">
        <v>14.394500000000001</v>
      </c>
      <c r="E16">
        <v>2982.5638666300001</v>
      </c>
    </row>
    <row r="17" spans="4:5" x14ac:dyDescent="0.25">
      <c r="D17">
        <v>14.4345</v>
      </c>
      <c r="E17">
        <v>3007.4972198599999</v>
      </c>
    </row>
    <row r="18" spans="4:5" x14ac:dyDescent="0.25">
      <c r="D18">
        <v>14.474500000000001</v>
      </c>
      <c r="E18">
        <v>3032.5691442900002</v>
      </c>
    </row>
    <row r="19" spans="4:5" x14ac:dyDescent="0.25">
      <c r="D19">
        <v>14.5145</v>
      </c>
      <c r="E19">
        <v>3057.7800239200001</v>
      </c>
    </row>
    <row r="20" spans="4:5" x14ac:dyDescent="0.25">
      <c r="D20">
        <v>14.554500000000001</v>
      </c>
      <c r="E20">
        <v>3083.13024275</v>
      </c>
    </row>
    <row r="21" spans="4:5" x14ac:dyDescent="0.25">
      <c r="D21">
        <v>14.5945</v>
      </c>
      <c r="E21">
        <v>3108.6201847799998</v>
      </c>
    </row>
    <row r="22" spans="4:5" x14ac:dyDescent="0.25">
      <c r="D22">
        <v>14.634499999999999</v>
      </c>
      <c r="E22">
        <v>3134.25023401</v>
      </c>
    </row>
    <row r="23" spans="4:5" x14ac:dyDescent="0.25">
      <c r="D23">
        <v>14.6745</v>
      </c>
      <c r="E23">
        <v>3160.02077444</v>
      </c>
    </row>
    <row r="24" spans="4:5" x14ac:dyDescent="0.25">
      <c r="D24">
        <v>14.714499999999999</v>
      </c>
      <c r="E24">
        <v>3185.9321900700002</v>
      </c>
    </row>
    <row r="25" spans="4:5" x14ac:dyDescent="0.25">
      <c r="D25">
        <v>14.7545</v>
      </c>
      <c r="E25">
        <v>3211.9848649</v>
      </c>
    </row>
    <row r="26" spans="4:5" x14ac:dyDescent="0.25">
      <c r="D26">
        <v>14.794499999999999</v>
      </c>
      <c r="E26">
        <v>3238.17918293</v>
      </c>
    </row>
    <row r="27" spans="4:5" x14ac:dyDescent="0.25">
      <c r="D27">
        <v>14.8345</v>
      </c>
      <c r="E27">
        <v>3264.51552816</v>
      </c>
    </row>
    <row r="28" spans="4:5" x14ac:dyDescent="0.25">
      <c r="D28">
        <v>14.874499999999999</v>
      </c>
      <c r="E28">
        <v>3290.99428459</v>
      </c>
    </row>
    <row r="29" spans="4:5" x14ac:dyDescent="0.25">
      <c r="D29">
        <v>14.9145</v>
      </c>
      <c r="E29">
        <v>3317.6158362199999</v>
      </c>
    </row>
    <row r="30" spans="4:5" x14ac:dyDescent="0.25">
      <c r="D30">
        <v>14.954499999999999</v>
      </c>
      <c r="E30">
        <v>3344.3805670500001</v>
      </c>
    </row>
    <row r="31" spans="4:5" x14ac:dyDescent="0.25">
      <c r="D31">
        <v>14.9945</v>
      </c>
      <c r="E31">
        <v>3371.2888610800001</v>
      </c>
    </row>
    <row r="32" spans="4:5" x14ac:dyDescent="0.25">
      <c r="D32">
        <v>15.0345</v>
      </c>
      <c r="E32">
        <v>3398.3411023100002</v>
      </c>
    </row>
    <row r="33" spans="4:5" x14ac:dyDescent="0.25">
      <c r="D33">
        <v>15.0745</v>
      </c>
      <c r="E33">
        <v>3425.5376747400001</v>
      </c>
    </row>
    <row r="34" spans="4:5" x14ac:dyDescent="0.25">
      <c r="D34">
        <v>15.1145</v>
      </c>
      <c r="E34">
        <v>3452.87896237</v>
      </c>
    </row>
    <row r="35" spans="4:5" x14ac:dyDescent="0.25">
      <c r="D35">
        <v>15.154500000000001</v>
      </c>
      <c r="E35">
        <v>3480.3653491999999</v>
      </c>
    </row>
    <row r="36" spans="4:5" x14ac:dyDescent="0.25">
      <c r="D36">
        <v>15.1945</v>
      </c>
      <c r="E36">
        <v>3507.9972192300002</v>
      </c>
    </row>
    <row r="37" spans="4:5" x14ac:dyDescent="0.25">
      <c r="D37">
        <v>15.234500000000001</v>
      </c>
      <c r="E37">
        <v>3535.7749564599999</v>
      </c>
    </row>
    <row r="38" spans="4:5" x14ac:dyDescent="0.25">
      <c r="D38">
        <v>15.2545</v>
      </c>
      <c r="E38">
        <v>3549.7186452800001</v>
      </c>
    </row>
    <row r="39" spans="4:5" x14ac:dyDescent="0.25">
      <c r="D39">
        <v>13.954499999999999</v>
      </c>
      <c r="E39">
        <v>2717.3328563</v>
      </c>
    </row>
    <row r="40" spans="4:5" x14ac:dyDescent="0.25">
      <c r="D40">
        <v>13.9345</v>
      </c>
      <c r="E40">
        <v>2705.6659094900001</v>
      </c>
    </row>
    <row r="41" spans="4:5" x14ac:dyDescent="0.25">
      <c r="D41">
        <v>13.894500000000001</v>
      </c>
      <c r="E41">
        <v>2682.4322962599999</v>
      </c>
    </row>
    <row r="42" spans="4:5" x14ac:dyDescent="0.25">
      <c r="D42">
        <v>13.8545</v>
      </c>
      <c r="E42">
        <v>2659.3320702300002</v>
      </c>
    </row>
    <row r="43" spans="4:5" x14ac:dyDescent="0.25">
      <c r="D43">
        <v>13.814500000000001</v>
      </c>
      <c r="E43">
        <v>2636.3648474000001</v>
      </c>
    </row>
    <row r="44" spans="4:5" x14ac:dyDescent="0.25">
      <c r="D44">
        <v>13.7745</v>
      </c>
      <c r="E44">
        <v>2613.5302437700002</v>
      </c>
    </row>
    <row r="45" spans="4:5" x14ac:dyDescent="0.25">
      <c r="D45">
        <v>13.734500000000001</v>
      </c>
      <c r="E45">
        <v>2590.82787534</v>
      </c>
    </row>
    <row r="46" spans="4:5" x14ac:dyDescent="0.25">
      <c r="D46">
        <v>13.6945</v>
      </c>
      <c r="E46">
        <v>2568.25735811</v>
      </c>
    </row>
    <row r="47" spans="4:5" x14ac:dyDescent="0.25">
      <c r="D47">
        <v>13.654500000000001</v>
      </c>
      <c r="E47">
        <v>2545.81830808</v>
      </c>
    </row>
    <row r="48" spans="4:5" x14ac:dyDescent="0.25">
      <c r="D48">
        <v>13.6145</v>
      </c>
      <c r="E48">
        <v>2523.5103412499998</v>
      </c>
    </row>
    <row r="49" spans="4:5" x14ac:dyDescent="0.25">
      <c r="D49">
        <v>13.5745</v>
      </c>
      <c r="E49">
        <v>2501.3330736200001</v>
      </c>
    </row>
    <row r="50" spans="4:5" x14ac:dyDescent="0.25">
      <c r="D50">
        <v>13.5345</v>
      </c>
      <c r="E50">
        <v>2479.2861211899999</v>
      </c>
    </row>
    <row r="51" spans="4:5" x14ac:dyDescent="0.25">
      <c r="D51">
        <v>13.4945</v>
      </c>
      <c r="E51">
        <v>2457.3690999599999</v>
      </c>
    </row>
    <row r="52" spans="4:5" x14ac:dyDescent="0.25">
      <c r="D52">
        <v>13.454499999999999</v>
      </c>
      <c r="E52">
        <v>2435.58162593</v>
      </c>
    </row>
    <row r="53" spans="4:5" x14ac:dyDescent="0.25">
      <c r="D53">
        <v>13.4145</v>
      </c>
      <c r="E53">
        <v>2413.9233150999999</v>
      </c>
    </row>
    <row r="54" spans="4:5" x14ac:dyDescent="0.25">
      <c r="D54">
        <v>13.374499999999999</v>
      </c>
      <c r="E54">
        <v>2392.39378347</v>
      </c>
    </row>
    <row r="55" spans="4:5" x14ac:dyDescent="0.25">
      <c r="D55">
        <v>13.3345</v>
      </c>
      <c r="E55">
        <v>2370.9926470400001</v>
      </c>
    </row>
    <row r="56" spans="4:5" x14ac:dyDescent="0.25">
      <c r="D56">
        <v>13.294499999999999</v>
      </c>
      <c r="E56">
        <v>2349.7195218100001</v>
      </c>
    </row>
    <row r="57" spans="4:5" x14ac:dyDescent="0.25">
      <c r="D57">
        <v>13.2545</v>
      </c>
      <c r="E57">
        <v>2328.5740237800001</v>
      </c>
    </row>
    <row r="58" spans="4:5" x14ac:dyDescent="0.25">
      <c r="D58">
        <v>13.214499999999999</v>
      </c>
      <c r="E58">
        <v>2307.5557689500001</v>
      </c>
    </row>
    <row r="59" spans="4:5" x14ac:dyDescent="0.25">
      <c r="D59">
        <v>13.1745</v>
      </c>
      <c r="E59">
        <v>2286.6643733199999</v>
      </c>
    </row>
    <row r="60" spans="4:5" x14ac:dyDescent="0.25">
      <c r="D60">
        <v>13.134499999999999</v>
      </c>
      <c r="E60">
        <v>2265.8994528899998</v>
      </c>
    </row>
    <row r="61" spans="4:5" x14ac:dyDescent="0.25">
      <c r="D61">
        <v>13.0945</v>
      </c>
      <c r="E61">
        <v>2245.26062366</v>
      </c>
    </row>
    <row r="62" spans="4:5" x14ac:dyDescent="0.25">
      <c r="D62">
        <v>13.054500000000001</v>
      </c>
      <c r="E62">
        <v>2224.74750163</v>
      </c>
    </row>
    <row r="63" spans="4:5" x14ac:dyDescent="0.25">
      <c r="D63">
        <v>13.0145</v>
      </c>
      <c r="E63">
        <v>2204.3597027999999</v>
      </c>
    </row>
    <row r="64" spans="4:5" x14ac:dyDescent="0.25">
      <c r="D64">
        <v>12.974500000000001</v>
      </c>
      <c r="E64">
        <v>2184.0968431699998</v>
      </c>
    </row>
    <row r="65" spans="4:5" x14ac:dyDescent="0.25">
      <c r="D65">
        <v>12.9345</v>
      </c>
      <c r="E65">
        <v>2163.9585387400002</v>
      </c>
    </row>
    <row r="66" spans="4:5" x14ac:dyDescent="0.25">
      <c r="D66">
        <v>12.894500000000001</v>
      </c>
      <c r="E66">
        <v>2143.9444055099998</v>
      </c>
    </row>
    <row r="67" spans="4:5" x14ac:dyDescent="0.25">
      <c r="D67">
        <v>12.8545</v>
      </c>
      <c r="E67">
        <v>2124.05405948</v>
      </c>
    </row>
    <row r="68" spans="4:5" x14ac:dyDescent="0.25">
      <c r="D68">
        <v>12.814500000000001</v>
      </c>
      <c r="E68">
        <v>2104.2871166499999</v>
      </c>
    </row>
    <row r="69" spans="4:5" x14ac:dyDescent="0.25">
      <c r="D69">
        <v>12.7745</v>
      </c>
      <c r="E69">
        <v>2084.6431930200001</v>
      </c>
    </row>
    <row r="70" spans="4:5" x14ac:dyDescent="0.25">
      <c r="D70">
        <v>12.734500000000001</v>
      </c>
      <c r="E70">
        <v>2065.1219045900002</v>
      </c>
    </row>
    <row r="71" spans="4:5" x14ac:dyDescent="0.25">
      <c r="D71">
        <v>12.6945</v>
      </c>
      <c r="E71">
        <v>2045.72286736</v>
      </c>
    </row>
    <row r="72" spans="4:5" x14ac:dyDescent="0.25">
      <c r="D72">
        <v>12.6745</v>
      </c>
      <c r="E72">
        <v>2036.0690729400001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GASP window (Im-3m)</vt:lpstr>
      <vt:lpstr>GASP window (I-43m)</vt:lpstr>
      <vt:lpstr>RHOe Experimental &amp; Simulated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Antony</dc:creator>
  <cp:lastModifiedBy>Admin</cp:lastModifiedBy>
  <dcterms:created xsi:type="dcterms:W3CDTF">2017-11-28T17:02:06Z</dcterms:created>
  <dcterms:modified xsi:type="dcterms:W3CDTF">2018-02-16T14:58:25Z</dcterms:modified>
</cp:coreProperties>
</file>